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7588\Desktop\รายงานรายไตรมาส\ลงเว็บ\"/>
    </mc:Choice>
  </mc:AlternateContent>
  <xr:revisionPtr revIDLastSave="0" documentId="8_{2AF893F2-B98E-40F2-B74C-3F8348BB2AA8}" xr6:coauthVersionLast="47" xr6:coauthVersionMax="47" xr10:uidLastSave="{00000000-0000-0000-0000-000000000000}"/>
  <bookViews>
    <workbookView xWindow="-120" yWindow="-120" windowWidth="24240" windowHeight="13140" xr2:uid="{EEC6BF15-1046-469A-8824-D2BC04E2B14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43" i="1" s="1"/>
  <c r="J42" i="1"/>
  <c r="M40" i="1"/>
  <c r="J40" i="1"/>
  <c r="H40" i="1"/>
  <c r="M29" i="1"/>
  <c r="J29" i="1"/>
  <c r="H29" i="1"/>
  <c r="M26" i="1"/>
  <c r="J26" i="1"/>
  <c r="J24" i="1"/>
  <c r="H24" i="1"/>
  <c r="M20" i="1"/>
  <c r="M19" i="1"/>
  <c r="M24" i="1" s="1"/>
  <c r="M12" i="1"/>
  <c r="J12" i="1"/>
  <c r="J43" i="1" s="1"/>
  <c r="H12" i="1"/>
</calcChain>
</file>

<file path=xl/sharedStrings.xml><?xml version="1.0" encoding="utf-8"?>
<sst xmlns="http://schemas.openxmlformats.org/spreadsheetml/2006/main" count="51" uniqueCount="51">
  <si>
    <t>องค์การบริหารส่วนตำบลตะขบ</t>
  </si>
  <si>
    <t>รายงานรายรับจริงตามงบประมาณ</t>
  </si>
  <si>
    <t>ปีงบประมาณ พ.ศ. 2566</t>
  </si>
  <si>
    <t>เดือนมีนาคม</t>
  </si>
  <si>
    <t>หมวด</t>
  </si>
  <si>
    <t>ประเภท</t>
  </si>
  <si>
    <t>ประมาณการ</t>
  </si>
  <si>
    <t>รับจริง</t>
  </si>
  <si>
    <t>รับจริงถึงปัจจุบัน</t>
  </si>
  <si>
    <t>หมวดภาษีอากร</t>
  </si>
  <si>
    <t>ภาษีบำรุงท้องที่</t>
  </si>
  <si>
    <t>ภาษีที่ดินและสิ่งปลูกสร้าง</t>
  </si>
  <si>
    <t>ภาษีป้าย</t>
  </si>
  <si>
    <t>อากรการฆ่าสัตว์</t>
  </si>
  <si>
    <t>รวมหมวดภาษีอากร</t>
  </si>
  <si>
    <t>หมวดค่าธรรมเนียม ค่าปรับ และใบอนุญาต</t>
  </si>
  <si>
    <t>ค่าธรรมเนียมใบอนุญาตการขายสุรา</t>
  </si>
  <si>
    <t>ค่าธรรมเนียมเกี่ยวกับใบอนุญาตการพนัน</t>
  </si>
  <si>
    <t>ค่าธรรมเนียมปิด โปรย ติดตั้งแผ่นประกาศหรือแผ่นปลิว เพื่อการโฆษณา</t>
  </si>
  <si>
    <t>ค่าธรรมเนียมเกี่ยวกับการควบคุมอาคาร</t>
  </si>
  <si>
    <t>ค่าธรรมเนียมเกี่ยวกับทะเบียนพาณิชย์</t>
  </si>
  <si>
    <t>ค่าธรรมเนียมอื่น ๆ</t>
  </si>
  <si>
    <t>ค่าปรับผู้กระทำผิดกฎหมายจราจรทางบก</t>
  </si>
  <si>
    <t>ค่าปรับการผิดสัญญา</t>
  </si>
  <si>
    <t>ค่าใบอนุญาตประกอบการค้าสำหรับกิจการที่เป็นอันตรายต่อสุขภาพ</t>
  </si>
  <si>
    <t>ค่าใบอนุญาตเกี่ยวกับการควบคุมอาคาร</t>
  </si>
  <si>
    <t>ค่าใบอนุญาตอื่น ๆ</t>
  </si>
  <si>
    <t>รวมหมวดค่าธรรมเนียม ค่าปรับ และใบอนุญาต</t>
  </si>
  <si>
    <t>หมวดรายได้จากทรัพย์สิน</t>
  </si>
  <si>
    <t>ดอกเบี้ย</t>
  </si>
  <si>
    <t>รวมหมวดรายได้จากทรัพย์สิน</t>
  </si>
  <si>
    <t>หมวดรายได้เบ็ดเตล็ด</t>
  </si>
  <si>
    <t>ค่าขายเอกสารการจัดซื้อจัดจ้าง</t>
  </si>
  <si>
    <t>รายได้เบ็ดเตล็ดอื่น ๆ</t>
  </si>
  <si>
    <t>รวมหมวดรายได้เบ็ดเตล็ด</t>
  </si>
  <si>
    <t>หมวดภาษีจัดสรร</t>
  </si>
  <si>
    <t>ภาษีรถยนต์</t>
  </si>
  <si>
    <t>ภาษีมูลค่าเพิ่มตาม พ.ร.บ. กำหนดแผนฯ</t>
  </si>
  <si>
    <t>ภาษีมูลค่าเพิ่มตาม พ.ร.บ. จัดสรรรายได้ฯ</t>
  </si>
  <si>
    <t>ภาษีธุรกิจเฉพาะ</t>
  </si>
  <si>
    <t>ภาษีสรรพสามิต</t>
  </si>
  <si>
    <t>อากรประทานบัตรและอาชญาบัตรประมง</t>
  </si>
  <si>
    <t>ค่าภาคหลวงแร่</t>
  </si>
  <si>
    <t>ค่าภาคหลวงปิโตรเลียม</t>
  </si>
  <si>
    <t>ค่าธรรมเนียมจดทะเบียนสิทธิและนิติกรรมตามประมวลกฎหมายที่ดิน</t>
  </si>
  <si>
    <t>ภาษีจัดสรรอื่น ๆ</t>
  </si>
  <si>
    <t>รวมหมวดภาษีจัดสรร</t>
  </si>
  <si>
    <t>หมวดเงินอุดหนุน</t>
  </si>
  <si>
    <t>เงินอุดหนุนทั่วไป</t>
  </si>
  <si>
    <t>รวมหมวดเงินอุดหนุน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</si>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</sst>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E]#,##0.00;\-#,##0.00"/>
  </numFmts>
  <fonts count="7" x14ac:knownFonts="1">
    <font>
      <sz val="11"/>
      <color theme="1"/>
      <name val="Calibri"/>
      <family val="2"/>
      <scheme val="minor"/>
    </font>
    <font>
      <sz val="11.95"/>
      <color indexed="8"/>
      <name val="Microsoft Sans Serif"/>
      <family val="2"/>
    </font>
    <font>
      <b/>
      <sz val="11.95"/>
      <color indexed="8"/>
      <name val="Microsoft Sans Serif"/>
      <family val="2"/>
    </font>
    <font>
      <b/>
      <sz val="10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indexed="8"/>
      <name val="Microsoft Sans Serif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 readingOrder="1"/>
      <protection locked="0"/>
    </xf>
    <xf numFmtId="164" fontId="4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3" fillId="3" borderId="1" xfId="0" applyFont="1" applyFill="1" applyBorder="1" applyAlignment="1" applyProtection="1">
      <alignment horizontal="right" vertical="top" wrapText="1" readingOrder="1"/>
      <protection locked="0"/>
    </xf>
    <xf numFmtId="0" fontId="0" fillId="3" borderId="3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164" fontId="3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5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 readingOrder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164" fontId="3" fillId="3" borderId="4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4" borderId="7" xfId="0" applyFont="1" applyFill="1" applyBorder="1" applyAlignment="1" applyProtection="1">
      <alignment horizontal="right" vertical="top" wrapText="1" readingOrder="1"/>
      <protection locked="0"/>
    </xf>
    <xf numFmtId="0" fontId="0" fillId="4" borderId="8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64" fontId="3" fillId="4" borderId="10" xfId="0" applyNumberFormat="1" applyFont="1" applyFill="1" applyBorder="1" applyAlignment="1" applyProtection="1">
      <alignment horizontal="right" vertical="top" wrapText="1" readingOrder="1"/>
      <protection locked="0"/>
    </xf>
    <xf numFmtId="164" fontId="3" fillId="4" borderId="11" xfId="0" applyNumberFormat="1" applyFont="1" applyFill="1" applyBorder="1" applyAlignment="1" applyProtection="1">
      <alignment horizontal="right" vertical="top" wrapText="1" readingOrder="1"/>
      <protection locked="0"/>
    </xf>
    <xf numFmtId="164" fontId="3" fillId="4" borderId="8" xfId="0" applyNumberFormat="1" applyFont="1" applyFill="1" applyBorder="1" applyAlignment="1" applyProtection="1">
      <alignment horizontal="right" vertical="top" wrapText="1" readingOrder="1"/>
      <protection locked="0"/>
    </xf>
    <xf numFmtId="164" fontId="3" fillId="4" borderId="12" xfId="0" applyNumberFormat="1" applyFont="1" applyFill="1" applyBorder="1" applyAlignment="1" applyProtection="1">
      <alignment horizontal="right" vertical="top" wrapText="1" readingOrder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34;&#3619;&#3648;&#3591;&#3636;&#3609;2565\&#3619;&#3634;&#3618;&#3591;&#3634;&#3609;&#3619;&#3633;&#3610;&#3592;&#3619;&#3636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ี.ค.65"/>
      <sheetName val="ก.พ.65"/>
      <sheetName val="ม.ค.65"/>
      <sheetName val="ธ.ค.64"/>
      <sheetName val="พ.ย.64"/>
      <sheetName val="ต.ค.64"/>
    </sheetNames>
    <sheetDataSet>
      <sheetData sheetId="0" refreshError="1"/>
      <sheetData sheetId="1" refreshError="1">
        <row r="8">
          <cell r="M8" t="str">
            <v>รับจริงถึงปัจจุบัน</v>
          </cell>
        </row>
        <row r="20">
          <cell r="M20">
            <v>0</v>
          </cell>
        </row>
        <row r="21">
          <cell r="M21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B25E-4706-4E4D-B8EA-8AA88B97B2D8}">
  <dimension ref="A1:R43"/>
  <sheetViews>
    <sheetView tabSelected="1" workbookViewId="0">
      <selection activeCell="X15" sqref="X15"/>
    </sheetView>
  </sheetViews>
  <sheetFormatPr defaultRowHeight="15" x14ac:dyDescent="0.25"/>
  <sheetData>
    <row r="1" spans="1: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8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7" spans="1:18" x14ac:dyDescent="0.25">
      <c r="A7" s="4" t="s">
        <v>4</v>
      </c>
      <c r="B7" s="5"/>
      <c r="C7" s="4" t="s">
        <v>5</v>
      </c>
      <c r="D7" s="6"/>
      <c r="E7" s="6"/>
      <c r="F7" s="6"/>
      <c r="G7" s="5"/>
      <c r="H7" s="4" t="s">
        <v>6</v>
      </c>
      <c r="I7" s="5"/>
      <c r="J7" s="4" t="s">
        <v>7</v>
      </c>
      <c r="K7" s="6"/>
      <c r="L7" s="5"/>
      <c r="M7" s="4" t="s">
        <v>8</v>
      </c>
      <c r="N7" s="6"/>
      <c r="O7" s="6"/>
      <c r="P7" s="6"/>
      <c r="Q7" s="6"/>
      <c r="R7" s="5"/>
    </row>
    <row r="8" spans="1:18" x14ac:dyDescent="0.25">
      <c r="A8" s="7" t="s">
        <v>9</v>
      </c>
      <c r="B8" s="5"/>
      <c r="C8" s="7" t="s">
        <v>10</v>
      </c>
      <c r="D8" s="6"/>
      <c r="E8" s="6"/>
      <c r="F8" s="6"/>
      <c r="G8" s="5"/>
      <c r="H8" s="8">
        <v>5000</v>
      </c>
      <c r="I8" s="5"/>
      <c r="J8" s="8">
        <v>370.36</v>
      </c>
      <c r="K8" s="6"/>
      <c r="L8" s="5"/>
      <c r="M8" s="8">
        <v>747.12</v>
      </c>
      <c r="N8" s="6"/>
      <c r="O8" s="6"/>
      <c r="P8" s="6"/>
      <c r="Q8" s="6"/>
      <c r="R8" s="5"/>
    </row>
    <row r="9" spans="1:18" x14ac:dyDescent="0.25">
      <c r="A9" s="7"/>
      <c r="B9" s="5"/>
      <c r="C9" s="7" t="s">
        <v>11</v>
      </c>
      <c r="D9" s="6"/>
      <c r="E9" s="6"/>
      <c r="F9" s="6"/>
      <c r="G9" s="5"/>
      <c r="H9" s="8">
        <v>500000</v>
      </c>
      <c r="I9" s="5"/>
      <c r="J9" s="8">
        <v>0</v>
      </c>
      <c r="K9" s="6"/>
      <c r="L9" s="5"/>
      <c r="M9" s="8">
        <v>114.5</v>
      </c>
      <c r="N9" s="6"/>
      <c r="O9" s="6"/>
      <c r="P9" s="6"/>
      <c r="Q9" s="6"/>
      <c r="R9" s="5"/>
    </row>
    <row r="10" spans="1:18" x14ac:dyDescent="0.25">
      <c r="A10" s="7"/>
      <c r="B10" s="5"/>
      <c r="C10" s="7" t="s">
        <v>12</v>
      </c>
      <c r="D10" s="6"/>
      <c r="E10" s="6"/>
      <c r="F10" s="6"/>
      <c r="G10" s="5"/>
      <c r="H10" s="8">
        <v>40000</v>
      </c>
      <c r="I10" s="5"/>
      <c r="J10" s="8">
        <v>11675</v>
      </c>
      <c r="K10" s="6"/>
      <c r="L10" s="5"/>
      <c r="M10" s="8">
        <v>30304</v>
      </c>
      <c r="N10" s="6"/>
      <c r="O10" s="6"/>
      <c r="P10" s="6"/>
      <c r="Q10" s="6"/>
      <c r="R10" s="5"/>
    </row>
    <row r="11" spans="1:18" x14ac:dyDescent="0.25">
      <c r="A11" s="7"/>
      <c r="B11" s="5"/>
      <c r="C11" s="7" t="s">
        <v>13</v>
      </c>
      <c r="D11" s="6"/>
      <c r="E11" s="6"/>
      <c r="F11" s="6"/>
      <c r="G11" s="5"/>
      <c r="H11" s="8">
        <v>2000</v>
      </c>
      <c r="I11" s="5"/>
      <c r="J11" s="8">
        <v>0</v>
      </c>
      <c r="K11" s="6"/>
      <c r="L11" s="5"/>
      <c r="M11" s="8">
        <v>336</v>
      </c>
      <c r="N11" s="6"/>
      <c r="O11" s="6"/>
      <c r="P11" s="6"/>
      <c r="Q11" s="6"/>
      <c r="R11" s="5"/>
    </row>
    <row r="12" spans="1:18" x14ac:dyDescent="0.25">
      <c r="A12" s="9" t="s">
        <v>14</v>
      </c>
      <c r="B12" s="10"/>
      <c r="C12" s="10"/>
      <c r="D12" s="10"/>
      <c r="E12" s="10"/>
      <c r="F12" s="10"/>
      <c r="G12" s="11"/>
      <c r="H12" s="12">
        <f>SUM(H8:I11)</f>
        <v>547000</v>
      </c>
      <c r="I12" s="11"/>
      <c r="J12" s="12">
        <f>SUM(J8:L11)</f>
        <v>12045.36</v>
      </c>
      <c r="K12" s="10"/>
      <c r="L12" s="11"/>
      <c r="M12" s="13">
        <f>SUM(M8:R11)</f>
        <v>31501.62</v>
      </c>
      <c r="N12" s="14"/>
      <c r="O12" s="14"/>
      <c r="P12" s="14"/>
      <c r="Q12" s="14"/>
      <c r="R12" s="15"/>
    </row>
    <row r="13" spans="1:18" x14ac:dyDescent="0.25">
      <c r="A13" s="7" t="s">
        <v>15</v>
      </c>
      <c r="B13" s="5"/>
      <c r="C13" s="7" t="s">
        <v>16</v>
      </c>
      <c r="D13" s="6"/>
      <c r="E13" s="6"/>
      <c r="F13" s="6"/>
      <c r="G13" s="5"/>
      <c r="H13" s="8">
        <v>5000</v>
      </c>
      <c r="I13" s="5"/>
      <c r="J13" s="8">
        <v>87.3</v>
      </c>
      <c r="K13" s="6"/>
      <c r="L13" s="5"/>
      <c r="M13" s="8">
        <v>436.5</v>
      </c>
      <c r="N13" s="6"/>
      <c r="O13" s="6"/>
      <c r="P13" s="6"/>
      <c r="Q13" s="6"/>
      <c r="R13" s="5"/>
    </row>
    <row r="14" spans="1:18" x14ac:dyDescent="0.25">
      <c r="A14" s="7"/>
      <c r="B14" s="5"/>
      <c r="C14" s="7" t="s">
        <v>17</v>
      </c>
      <c r="D14" s="6"/>
      <c r="E14" s="6"/>
      <c r="F14" s="6"/>
      <c r="G14" s="5"/>
      <c r="H14" s="8">
        <v>100</v>
      </c>
      <c r="I14" s="5"/>
      <c r="J14" s="8">
        <v>0</v>
      </c>
      <c r="K14" s="6"/>
      <c r="L14" s="5"/>
      <c r="M14" s="8">
        <v>0</v>
      </c>
      <c r="N14" s="6"/>
      <c r="O14" s="6"/>
      <c r="P14" s="6"/>
      <c r="Q14" s="6"/>
      <c r="R14" s="5"/>
    </row>
    <row r="15" spans="1:18" x14ac:dyDescent="0.25">
      <c r="A15" s="7"/>
      <c r="B15" s="5"/>
      <c r="C15" s="7" t="s">
        <v>18</v>
      </c>
      <c r="D15" s="6"/>
      <c r="E15" s="6"/>
      <c r="F15" s="6"/>
      <c r="G15" s="5"/>
      <c r="H15" s="8">
        <v>300</v>
      </c>
      <c r="I15" s="5"/>
      <c r="J15" s="8">
        <v>60</v>
      </c>
      <c r="K15" s="6"/>
      <c r="L15" s="5"/>
      <c r="M15" s="8">
        <v>250</v>
      </c>
      <c r="N15" s="6"/>
      <c r="O15" s="6"/>
      <c r="P15" s="6"/>
      <c r="Q15" s="6"/>
      <c r="R15" s="5"/>
    </row>
    <row r="16" spans="1:18" x14ac:dyDescent="0.25">
      <c r="A16" s="7"/>
      <c r="B16" s="5"/>
      <c r="C16" s="7" t="s">
        <v>19</v>
      </c>
      <c r="D16" s="6"/>
      <c r="E16" s="6"/>
      <c r="F16" s="6"/>
      <c r="G16" s="5"/>
      <c r="H16" s="8">
        <v>500</v>
      </c>
      <c r="I16" s="5"/>
      <c r="J16" s="8">
        <v>587</v>
      </c>
      <c r="K16" s="6"/>
      <c r="L16" s="5"/>
      <c r="M16" s="8">
        <v>958</v>
      </c>
      <c r="N16" s="6"/>
      <c r="O16" s="6"/>
      <c r="P16" s="6"/>
      <c r="Q16" s="6"/>
      <c r="R16" s="5"/>
    </row>
    <row r="17" spans="1:18" x14ac:dyDescent="0.25">
      <c r="A17" s="7"/>
      <c r="B17" s="5"/>
      <c r="C17" s="7" t="s">
        <v>20</v>
      </c>
      <c r="D17" s="6"/>
      <c r="E17" s="6"/>
      <c r="F17" s="6"/>
      <c r="G17" s="5"/>
      <c r="H17" s="8">
        <v>1000</v>
      </c>
      <c r="I17" s="5"/>
      <c r="J17" s="8">
        <v>50</v>
      </c>
      <c r="K17" s="6"/>
      <c r="L17" s="5"/>
      <c r="M17" s="8">
        <v>240</v>
      </c>
      <c r="N17" s="6"/>
      <c r="O17" s="6"/>
      <c r="P17" s="6"/>
      <c r="Q17" s="6"/>
      <c r="R17" s="5"/>
    </row>
    <row r="18" spans="1:18" x14ac:dyDescent="0.25">
      <c r="A18" s="7"/>
      <c r="B18" s="5"/>
      <c r="C18" s="7" t="s">
        <v>21</v>
      </c>
      <c r="D18" s="6"/>
      <c r="E18" s="6"/>
      <c r="F18" s="6"/>
      <c r="G18" s="5"/>
      <c r="H18" s="8">
        <v>1000</v>
      </c>
      <c r="I18" s="5"/>
      <c r="J18" s="8">
        <v>0</v>
      </c>
      <c r="K18" s="6"/>
      <c r="L18" s="5"/>
      <c r="M18" s="8">
        <v>0</v>
      </c>
      <c r="N18" s="6"/>
      <c r="O18" s="6"/>
      <c r="P18" s="6"/>
      <c r="Q18" s="6"/>
      <c r="R18" s="5"/>
    </row>
    <row r="19" spans="1:18" x14ac:dyDescent="0.25">
      <c r="A19" s="7"/>
      <c r="B19" s="5"/>
      <c r="C19" s="7" t="s">
        <v>22</v>
      </c>
      <c r="D19" s="6"/>
      <c r="E19" s="6"/>
      <c r="F19" s="6"/>
      <c r="G19" s="5"/>
      <c r="H19" s="8">
        <v>200</v>
      </c>
      <c r="I19" s="5"/>
      <c r="J19" s="8">
        <v>0</v>
      </c>
      <c r="K19" s="6"/>
      <c r="L19" s="5"/>
      <c r="M19" s="8">
        <f>SUM([1]ก.พ.65!M20)+J19</f>
        <v>0</v>
      </c>
      <c r="N19" s="6"/>
      <c r="O19" s="6"/>
      <c r="P19" s="6"/>
      <c r="Q19" s="6"/>
      <c r="R19" s="5"/>
    </row>
    <row r="20" spans="1:18" x14ac:dyDescent="0.25">
      <c r="A20" s="7"/>
      <c r="B20" s="5"/>
      <c r="C20" s="7" t="s">
        <v>23</v>
      </c>
      <c r="D20" s="6"/>
      <c r="E20" s="6"/>
      <c r="F20" s="6"/>
      <c r="G20" s="5"/>
      <c r="H20" s="8">
        <v>8000</v>
      </c>
      <c r="I20" s="5"/>
      <c r="J20" s="8">
        <v>0</v>
      </c>
      <c r="K20" s="6"/>
      <c r="L20" s="5"/>
      <c r="M20" s="8">
        <f>SUM([1]ก.พ.65!M21)+J20</f>
        <v>0</v>
      </c>
      <c r="N20" s="6"/>
      <c r="O20" s="6"/>
      <c r="P20" s="6"/>
      <c r="Q20" s="6"/>
      <c r="R20" s="5"/>
    </row>
    <row r="21" spans="1:18" x14ac:dyDescent="0.25">
      <c r="A21" s="7"/>
      <c r="B21" s="5"/>
      <c r="C21" s="7" t="s">
        <v>24</v>
      </c>
      <c r="D21" s="6"/>
      <c r="E21" s="6"/>
      <c r="F21" s="6"/>
      <c r="G21" s="5"/>
      <c r="H21" s="8">
        <v>5000</v>
      </c>
      <c r="I21" s="5"/>
      <c r="J21" s="8">
        <v>1700</v>
      </c>
      <c r="K21" s="6"/>
      <c r="L21" s="5"/>
      <c r="M21" s="8">
        <v>13600</v>
      </c>
      <c r="N21" s="6"/>
      <c r="O21" s="6"/>
      <c r="P21" s="6"/>
      <c r="Q21" s="6"/>
      <c r="R21" s="5"/>
    </row>
    <row r="22" spans="1:18" x14ac:dyDescent="0.25">
      <c r="A22" s="7"/>
      <c r="B22" s="5"/>
      <c r="C22" s="7" t="s">
        <v>25</v>
      </c>
      <c r="D22" s="6"/>
      <c r="E22" s="6"/>
      <c r="F22" s="6"/>
      <c r="G22" s="5"/>
      <c r="H22" s="8">
        <v>1000</v>
      </c>
      <c r="I22" s="5"/>
      <c r="J22" s="8">
        <v>30</v>
      </c>
      <c r="K22" s="6"/>
      <c r="L22" s="5"/>
      <c r="M22" s="8">
        <v>204</v>
      </c>
      <c r="N22" s="6"/>
      <c r="O22" s="6"/>
      <c r="P22" s="6"/>
      <c r="Q22" s="6"/>
      <c r="R22" s="5"/>
    </row>
    <row r="23" spans="1:18" x14ac:dyDescent="0.25">
      <c r="A23" s="7"/>
      <c r="B23" s="5"/>
      <c r="C23" s="7" t="s">
        <v>26</v>
      </c>
      <c r="D23" s="6"/>
      <c r="E23" s="6"/>
      <c r="F23" s="6"/>
      <c r="G23" s="5"/>
      <c r="H23" s="8">
        <v>2000</v>
      </c>
      <c r="I23" s="5"/>
      <c r="J23" s="8">
        <v>100</v>
      </c>
      <c r="K23" s="6"/>
      <c r="L23" s="5"/>
      <c r="M23" s="8">
        <v>1500</v>
      </c>
      <c r="N23" s="6"/>
      <c r="O23" s="6"/>
      <c r="P23" s="6"/>
      <c r="Q23" s="6"/>
      <c r="R23" s="5"/>
    </row>
    <row r="24" spans="1:18" x14ac:dyDescent="0.25">
      <c r="A24" s="9" t="s">
        <v>27</v>
      </c>
      <c r="B24" s="10"/>
      <c r="C24" s="10"/>
      <c r="D24" s="10"/>
      <c r="E24" s="10"/>
      <c r="F24" s="10"/>
      <c r="G24" s="11"/>
      <c r="H24" s="12">
        <f>SUM(H13:I23)</f>
        <v>24100</v>
      </c>
      <c r="I24" s="11"/>
      <c r="J24" s="12">
        <f>SUM(J13:L23)</f>
        <v>2614.3000000000002</v>
      </c>
      <c r="K24" s="10"/>
      <c r="L24" s="11"/>
      <c r="M24" s="13">
        <f>SUM(M13:R23)</f>
        <v>17188.5</v>
      </c>
      <c r="N24" s="14"/>
      <c r="O24" s="14"/>
      <c r="P24" s="14"/>
      <c r="Q24" s="14"/>
      <c r="R24" s="15"/>
    </row>
    <row r="25" spans="1:18" x14ac:dyDescent="0.25">
      <c r="A25" s="7" t="s">
        <v>28</v>
      </c>
      <c r="B25" s="5"/>
      <c r="C25" s="7" t="s">
        <v>29</v>
      </c>
      <c r="D25" s="6"/>
      <c r="E25" s="6"/>
      <c r="F25" s="6"/>
      <c r="G25" s="5"/>
      <c r="H25" s="8">
        <v>250000</v>
      </c>
      <c r="I25" s="5"/>
      <c r="J25" s="8">
        <v>0</v>
      </c>
      <c r="K25" s="6"/>
      <c r="L25" s="5"/>
      <c r="M25" s="8">
        <v>95717.64</v>
      </c>
      <c r="N25" s="6"/>
      <c r="O25" s="6"/>
      <c r="P25" s="6"/>
      <c r="Q25" s="6"/>
      <c r="R25" s="5"/>
    </row>
    <row r="26" spans="1:18" x14ac:dyDescent="0.25">
      <c r="A26" s="9" t="s">
        <v>30</v>
      </c>
      <c r="B26" s="10"/>
      <c r="C26" s="10"/>
      <c r="D26" s="10"/>
      <c r="E26" s="10"/>
      <c r="F26" s="10"/>
      <c r="G26" s="11"/>
      <c r="H26" s="12">
        <v>300000</v>
      </c>
      <c r="I26" s="11"/>
      <c r="J26" s="12">
        <f>SUM(J25)</f>
        <v>0</v>
      </c>
      <c r="K26" s="10"/>
      <c r="L26" s="11"/>
      <c r="M26" s="13">
        <f>SUM(M25)</f>
        <v>95717.64</v>
      </c>
      <c r="N26" s="14"/>
      <c r="O26" s="14"/>
      <c r="P26" s="14"/>
      <c r="Q26" s="14"/>
      <c r="R26" s="15"/>
    </row>
    <row r="27" spans="1:18" x14ac:dyDescent="0.25">
      <c r="A27" s="7" t="s">
        <v>31</v>
      </c>
      <c r="B27" s="5"/>
      <c r="C27" s="7" t="s">
        <v>32</v>
      </c>
      <c r="D27" s="6"/>
      <c r="E27" s="6"/>
      <c r="F27" s="6"/>
      <c r="G27" s="5"/>
      <c r="H27" s="8">
        <v>10000</v>
      </c>
      <c r="I27" s="5"/>
      <c r="J27" s="8">
        <v>0</v>
      </c>
      <c r="K27" s="6"/>
      <c r="L27" s="5"/>
      <c r="M27" s="8">
        <v>0</v>
      </c>
      <c r="N27" s="6"/>
      <c r="O27" s="6"/>
      <c r="P27" s="6"/>
      <c r="Q27" s="6"/>
      <c r="R27" s="5"/>
    </row>
    <row r="28" spans="1:18" x14ac:dyDescent="0.25">
      <c r="A28" s="7"/>
      <c r="B28" s="5"/>
      <c r="C28" s="7" t="s">
        <v>33</v>
      </c>
      <c r="D28" s="6"/>
      <c r="E28" s="6"/>
      <c r="F28" s="6"/>
      <c r="G28" s="5"/>
      <c r="H28" s="8">
        <v>90000</v>
      </c>
      <c r="I28" s="5"/>
      <c r="J28" s="8">
        <v>495000</v>
      </c>
      <c r="K28" s="6"/>
      <c r="L28" s="5"/>
      <c r="M28" s="8">
        <v>548300</v>
      </c>
      <c r="N28" s="6"/>
      <c r="O28" s="6"/>
      <c r="P28" s="6"/>
      <c r="Q28" s="6"/>
      <c r="R28" s="5"/>
    </row>
    <row r="29" spans="1:18" x14ac:dyDescent="0.25">
      <c r="A29" s="9" t="s">
        <v>34</v>
      </c>
      <c r="B29" s="10"/>
      <c r="C29" s="10"/>
      <c r="D29" s="10"/>
      <c r="E29" s="10"/>
      <c r="F29" s="10"/>
      <c r="G29" s="11"/>
      <c r="H29" s="12">
        <f>SUM(H27:I28)</f>
        <v>100000</v>
      </c>
      <c r="I29" s="11"/>
      <c r="J29" s="12">
        <f>SUM(J27:L28)</f>
        <v>495000</v>
      </c>
      <c r="K29" s="10"/>
      <c r="L29" s="11"/>
      <c r="M29" s="13">
        <f>SUM(M27:R28)</f>
        <v>548300</v>
      </c>
      <c r="N29" s="14"/>
      <c r="O29" s="14"/>
      <c r="P29" s="14"/>
      <c r="Q29" s="14"/>
      <c r="R29" s="15"/>
    </row>
    <row r="30" spans="1:18" x14ac:dyDescent="0.25">
      <c r="A30" s="7" t="s">
        <v>35</v>
      </c>
      <c r="B30" s="5"/>
      <c r="C30" s="7" t="s">
        <v>36</v>
      </c>
      <c r="D30" s="6"/>
      <c r="E30" s="6"/>
      <c r="F30" s="6"/>
      <c r="G30" s="5"/>
      <c r="H30" s="8">
        <v>800000</v>
      </c>
      <c r="I30" s="5"/>
      <c r="J30" s="8">
        <v>84863.33</v>
      </c>
      <c r="K30" s="6"/>
      <c r="L30" s="5"/>
      <c r="M30" s="8">
        <v>348309.2</v>
      </c>
      <c r="N30" s="6"/>
      <c r="O30" s="6"/>
      <c r="P30" s="6"/>
      <c r="Q30" s="6"/>
      <c r="R30" s="5"/>
    </row>
    <row r="31" spans="1:18" x14ac:dyDescent="0.25">
      <c r="A31" s="7"/>
      <c r="B31" s="5"/>
      <c r="C31" s="7" t="s">
        <v>37</v>
      </c>
      <c r="D31" s="6"/>
      <c r="E31" s="6"/>
      <c r="F31" s="6"/>
      <c r="G31" s="5"/>
      <c r="H31" s="8">
        <v>9000000</v>
      </c>
      <c r="I31" s="5"/>
      <c r="J31" s="8">
        <v>1148668.6200000001</v>
      </c>
      <c r="K31" s="6"/>
      <c r="L31" s="5"/>
      <c r="M31" s="8">
        <v>6904237.79</v>
      </c>
      <c r="N31" s="6"/>
      <c r="O31" s="6"/>
      <c r="P31" s="6"/>
      <c r="Q31" s="6"/>
      <c r="R31" s="5"/>
    </row>
    <row r="32" spans="1:18" x14ac:dyDescent="0.25">
      <c r="A32" s="7"/>
      <c r="B32" s="5"/>
      <c r="C32" s="7" t="s">
        <v>38</v>
      </c>
      <c r="D32" s="6"/>
      <c r="E32" s="6"/>
      <c r="F32" s="6"/>
      <c r="G32" s="5"/>
      <c r="H32" s="8">
        <v>4000000</v>
      </c>
      <c r="I32" s="5"/>
      <c r="J32" s="8">
        <v>560189.57999999996</v>
      </c>
      <c r="K32" s="6"/>
      <c r="L32" s="5"/>
      <c r="M32" s="8">
        <v>3018121.71</v>
      </c>
      <c r="N32" s="6"/>
      <c r="O32" s="6"/>
      <c r="P32" s="6"/>
      <c r="Q32" s="6"/>
      <c r="R32" s="5"/>
    </row>
    <row r="33" spans="1:18" x14ac:dyDescent="0.25">
      <c r="A33" s="7"/>
      <c r="B33" s="5"/>
      <c r="C33" s="7" t="s">
        <v>39</v>
      </c>
      <c r="D33" s="6"/>
      <c r="E33" s="6"/>
      <c r="F33" s="6"/>
      <c r="G33" s="5"/>
      <c r="H33" s="8">
        <v>353700</v>
      </c>
      <c r="I33" s="5"/>
      <c r="J33" s="8">
        <v>57554.85</v>
      </c>
      <c r="K33" s="6"/>
      <c r="L33" s="5"/>
      <c r="M33" s="8">
        <v>199945.89</v>
      </c>
      <c r="N33" s="6"/>
      <c r="O33" s="6"/>
      <c r="P33" s="6"/>
      <c r="Q33" s="6"/>
      <c r="R33" s="5"/>
    </row>
    <row r="34" spans="1:18" x14ac:dyDescent="0.25">
      <c r="A34" s="7"/>
      <c r="B34" s="5"/>
      <c r="C34" s="7" t="s">
        <v>40</v>
      </c>
      <c r="D34" s="6"/>
      <c r="E34" s="6"/>
      <c r="F34" s="6"/>
      <c r="G34" s="5"/>
      <c r="H34" s="8">
        <v>8000000</v>
      </c>
      <c r="I34" s="5"/>
      <c r="J34" s="8">
        <v>545350.76</v>
      </c>
      <c r="K34" s="6"/>
      <c r="L34" s="5"/>
      <c r="M34" s="8">
        <v>3503605.12</v>
      </c>
      <c r="N34" s="6"/>
      <c r="O34" s="6"/>
      <c r="P34" s="6"/>
      <c r="Q34" s="6"/>
      <c r="R34" s="5"/>
    </row>
    <row r="35" spans="1:18" x14ac:dyDescent="0.25">
      <c r="A35" s="7"/>
      <c r="B35" s="5"/>
      <c r="C35" s="7" t="s">
        <v>41</v>
      </c>
      <c r="D35" s="6"/>
      <c r="E35" s="6"/>
      <c r="F35" s="6"/>
      <c r="G35" s="5"/>
      <c r="H35" s="8">
        <v>200</v>
      </c>
      <c r="I35" s="5"/>
      <c r="J35" s="8">
        <v>0</v>
      </c>
      <c r="K35" s="6"/>
      <c r="L35" s="5"/>
      <c r="M35" s="8">
        <v>0</v>
      </c>
      <c r="N35" s="6"/>
      <c r="O35" s="6"/>
      <c r="P35" s="6"/>
      <c r="Q35" s="6"/>
      <c r="R35" s="5"/>
    </row>
    <row r="36" spans="1:18" x14ac:dyDescent="0.25">
      <c r="A36" s="7"/>
      <c r="B36" s="5"/>
      <c r="C36" s="7" t="s">
        <v>42</v>
      </c>
      <c r="D36" s="6"/>
      <c r="E36" s="6"/>
      <c r="F36" s="6"/>
      <c r="G36" s="5"/>
      <c r="H36" s="8">
        <v>150000</v>
      </c>
      <c r="I36" s="5"/>
      <c r="J36" s="8">
        <v>32012.44</v>
      </c>
      <c r="K36" s="6"/>
      <c r="L36" s="5"/>
      <c r="M36" s="8">
        <v>67338.03</v>
      </c>
      <c r="N36" s="6"/>
      <c r="O36" s="6"/>
      <c r="P36" s="6"/>
      <c r="Q36" s="6"/>
      <c r="R36" s="5"/>
    </row>
    <row r="37" spans="1:18" x14ac:dyDescent="0.25">
      <c r="A37" s="7"/>
      <c r="B37" s="5"/>
      <c r="C37" s="7" t="s">
        <v>43</v>
      </c>
      <c r="D37" s="6"/>
      <c r="E37" s="6"/>
      <c r="F37" s="6"/>
      <c r="G37" s="5"/>
      <c r="H37" s="8">
        <v>70000</v>
      </c>
      <c r="I37" s="5"/>
      <c r="J37" s="8">
        <v>0</v>
      </c>
      <c r="K37" s="6"/>
      <c r="L37" s="5"/>
      <c r="M37" s="8">
        <v>85687.23</v>
      </c>
      <c r="N37" s="6"/>
      <c r="O37" s="6"/>
      <c r="P37" s="6"/>
      <c r="Q37" s="6"/>
      <c r="R37" s="5"/>
    </row>
    <row r="38" spans="1:18" x14ac:dyDescent="0.25">
      <c r="A38" s="7"/>
      <c r="B38" s="5"/>
      <c r="C38" s="7" t="s">
        <v>44</v>
      </c>
      <c r="D38" s="6"/>
      <c r="E38" s="6"/>
      <c r="F38" s="6"/>
      <c r="G38" s="5"/>
      <c r="H38" s="8">
        <v>700000</v>
      </c>
      <c r="I38" s="5"/>
      <c r="J38" s="8">
        <v>65107</v>
      </c>
      <c r="K38" s="6"/>
      <c r="L38" s="5"/>
      <c r="M38" s="8">
        <v>315101</v>
      </c>
      <c r="N38" s="6"/>
      <c r="O38" s="6"/>
      <c r="P38" s="6"/>
      <c r="Q38" s="6"/>
      <c r="R38" s="5"/>
    </row>
    <row r="39" spans="1:18" x14ac:dyDescent="0.25">
      <c r="A39" s="7"/>
      <c r="B39" s="5"/>
      <c r="C39" s="7" t="s">
        <v>45</v>
      </c>
      <c r="D39" s="6"/>
      <c r="E39" s="6"/>
      <c r="F39" s="6"/>
      <c r="G39" s="5"/>
      <c r="H39" s="8">
        <v>5000</v>
      </c>
      <c r="I39" s="5"/>
      <c r="J39" s="8">
        <v>0</v>
      </c>
      <c r="K39" s="6"/>
      <c r="L39" s="5"/>
      <c r="M39" s="8">
        <v>0</v>
      </c>
      <c r="N39" s="6"/>
      <c r="O39" s="6"/>
      <c r="P39" s="6"/>
      <c r="Q39" s="6"/>
      <c r="R39" s="5"/>
    </row>
    <row r="40" spans="1:18" x14ac:dyDescent="0.25">
      <c r="A40" s="9" t="s">
        <v>46</v>
      </c>
      <c r="B40" s="10"/>
      <c r="C40" s="10"/>
      <c r="D40" s="10"/>
      <c r="E40" s="10"/>
      <c r="F40" s="10"/>
      <c r="G40" s="11"/>
      <c r="H40" s="12">
        <f>SUM(H30:I39)</f>
        <v>23078900</v>
      </c>
      <c r="I40" s="11"/>
      <c r="J40" s="12">
        <f>SUM(J30:L39)</f>
        <v>2493746.5800000005</v>
      </c>
      <c r="K40" s="10"/>
      <c r="L40" s="11"/>
      <c r="M40" s="13">
        <f>SUM(M30:R39)</f>
        <v>14442345.970000001</v>
      </c>
      <c r="N40" s="14"/>
      <c r="O40" s="14"/>
      <c r="P40" s="14"/>
      <c r="Q40" s="14"/>
      <c r="R40" s="15"/>
    </row>
    <row r="41" spans="1:18" x14ac:dyDescent="0.25">
      <c r="A41" s="7" t="s">
        <v>47</v>
      </c>
      <c r="B41" s="5"/>
      <c r="C41" s="7" t="s">
        <v>48</v>
      </c>
      <c r="D41" s="6"/>
      <c r="E41" s="6"/>
      <c r="F41" s="6"/>
      <c r="G41" s="5"/>
      <c r="H41" s="8">
        <v>34000000</v>
      </c>
      <c r="I41" s="5"/>
      <c r="J41" s="8">
        <v>1461900</v>
      </c>
      <c r="K41" s="6"/>
      <c r="L41" s="5"/>
      <c r="M41" s="8">
        <v>16322529</v>
      </c>
      <c r="N41" s="6"/>
      <c r="O41" s="6"/>
      <c r="P41" s="6"/>
      <c r="Q41" s="6"/>
      <c r="R41" s="5"/>
    </row>
    <row r="42" spans="1:18" ht="15.75" thickBot="1" x14ac:dyDescent="0.3">
      <c r="A42" s="16" t="s">
        <v>49</v>
      </c>
      <c r="B42" s="17"/>
      <c r="C42" s="17"/>
      <c r="D42" s="17"/>
      <c r="E42" s="17"/>
      <c r="F42" s="17"/>
      <c r="G42" s="18"/>
      <c r="H42" s="19">
        <v>34000000</v>
      </c>
      <c r="I42" s="18"/>
      <c r="J42" s="19">
        <f>SUM(J41)</f>
        <v>1461900</v>
      </c>
      <c r="K42" s="17"/>
      <c r="L42" s="18"/>
      <c r="M42" s="13">
        <f>SUM(M41)</f>
        <v>16322529</v>
      </c>
      <c r="N42" s="14"/>
      <c r="O42" s="14"/>
      <c r="P42" s="14"/>
      <c r="Q42" s="14"/>
      <c r="R42" s="15"/>
    </row>
    <row r="43" spans="1:18" ht="15.75" thickBot="1" x14ac:dyDescent="0.3">
      <c r="A43" s="20" t="s">
        <v>50</v>
      </c>
      <c r="B43" s="21"/>
      <c r="C43" s="21"/>
      <c r="D43" s="21"/>
      <c r="E43" s="21"/>
      <c r="F43" s="21"/>
      <c r="G43" s="22"/>
      <c r="H43" s="23">
        <v>58000000</v>
      </c>
      <c r="I43" s="22"/>
      <c r="J43" s="23">
        <f>SUM(J12+J24+J26+J29+J40+J42)</f>
        <v>4465306.24</v>
      </c>
      <c r="K43" s="21"/>
      <c r="L43" s="22"/>
      <c r="M43" s="24">
        <f>SUM(M42,M40,M29,M26,M24,M12)</f>
        <v>31457582.73</v>
      </c>
      <c r="N43" s="25"/>
      <c r="O43" s="25"/>
      <c r="P43" s="25"/>
      <c r="Q43" s="25"/>
      <c r="R43" s="26"/>
    </row>
  </sheetData>
  <mergeCells count="182">
    <mergeCell ref="A42:G42"/>
    <mergeCell ref="H42:I42"/>
    <mergeCell ref="J42:L42"/>
    <mergeCell ref="M42:R42"/>
    <mergeCell ref="A43:G43"/>
    <mergeCell ref="H43:I43"/>
    <mergeCell ref="J43:L43"/>
    <mergeCell ref="M43:R43"/>
    <mergeCell ref="A40:G40"/>
    <mergeCell ref="H40:I40"/>
    <mergeCell ref="J40:L40"/>
    <mergeCell ref="M40:R40"/>
    <mergeCell ref="A41:B41"/>
    <mergeCell ref="C41:G41"/>
    <mergeCell ref="H41:I41"/>
    <mergeCell ref="J41:L41"/>
    <mergeCell ref="M41:R41"/>
    <mergeCell ref="A38:B38"/>
    <mergeCell ref="C38:G38"/>
    <mergeCell ref="H38:I38"/>
    <mergeCell ref="J38:L38"/>
    <mergeCell ref="M38:R38"/>
    <mergeCell ref="A39:B39"/>
    <mergeCell ref="C39:G39"/>
    <mergeCell ref="H39:I39"/>
    <mergeCell ref="J39:L39"/>
    <mergeCell ref="M39:R39"/>
    <mergeCell ref="A36:B36"/>
    <mergeCell ref="C36:G36"/>
    <mergeCell ref="H36:I36"/>
    <mergeCell ref="J36:L36"/>
    <mergeCell ref="M36:R36"/>
    <mergeCell ref="A37:B37"/>
    <mergeCell ref="C37:G37"/>
    <mergeCell ref="H37:I37"/>
    <mergeCell ref="J37:L37"/>
    <mergeCell ref="M37:R37"/>
    <mergeCell ref="A34:B34"/>
    <mergeCell ref="C34:G34"/>
    <mergeCell ref="H34:I34"/>
    <mergeCell ref="J34:L34"/>
    <mergeCell ref="M34:R34"/>
    <mergeCell ref="A35:B35"/>
    <mergeCell ref="C35:G35"/>
    <mergeCell ref="H35:I35"/>
    <mergeCell ref="J35:L35"/>
    <mergeCell ref="M35:R35"/>
    <mergeCell ref="A32:B32"/>
    <mergeCell ref="C32:G32"/>
    <mergeCell ref="H32:I32"/>
    <mergeCell ref="J32:L32"/>
    <mergeCell ref="M32:R32"/>
    <mergeCell ref="A33:B33"/>
    <mergeCell ref="C33:G33"/>
    <mergeCell ref="H33:I33"/>
    <mergeCell ref="J33:L33"/>
    <mergeCell ref="M33:R33"/>
    <mergeCell ref="A30:B30"/>
    <mergeCell ref="C30:G30"/>
    <mergeCell ref="H30:I30"/>
    <mergeCell ref="J30:L30"/>
    <mergeCell ref="M30:R30"/>
    <mergeCell ref="A31:B31"/>
    <mergeCell ref="C31:G31"/>
    <mergeCell ref="H31:I31"/>
    <mergeCell ref="J31:L31"/>
    <mergeCell ref="M31:R31"/>
    <mergeCell ref="A28:B28"/>
    <mergeCell ref="C28:G28"/>
    <mergeCell ref="H28:I28"/>
    <mergeCell ref="J28:L28"/>
    <mergeCell ref="M28:R28"/>
    <mergeCell ref="A29:G29"/>
    <mergeCell ref="H29:I29"/>
    <mergeCell ref="J29:L29"/>
    <mergeCell ref="M29:R29"/>
    <mergeCell ref="A26:G26"/>
    <mergeCell ref="H26:I26"/>
    <mergeCell ref="J26:L26"/>
    <mergeCell ref="M26:R26"/>
    <mergeCell ref="A27:B27"/>
    <mergeCell ref="C27:G27"/>
    <mergeCell ref="H27:I27"/>
    <mergeCell ref="J27:L27"/>
    <mergeCell ref="M27:R27"/>
    <mergeCell ref="A24:G24"/>
    <mergeCell ref="H24:I24"/>
    <mergeCell ref="J24:L24"/>
    <mergeCell ref="M24:R24"/>
    <mergeCell ref="A25:B25"/>
    <mergeCell ref="C25:G25"/>
    <mergeCell ref="H25:I25"/>
    <mergeCell ref="J25:L25"/>
    <mergeCell ref="M25:R25"/>
    <mergeCell ref="A22:B22"/>
    <mergeCell ref="C22:G22"/>
    <mergeCell ref="H22:I22"/>
    <mergeCell ref="J22:L22"/>
    <mergeCell ref="M22:R22"/>
    <mergeCell ref="A23:B23"/>
    <mergeCell ref="C23:G23"/>
    <mergeCell ref="H23:I23"/>
    <mergeCell ref="J23:L23"/>
    <mergeCell ref="M23:R23"/>
    <mergeCell ref="A20:B20"/>
    <mergeCell ref="C20:G20"/>
    <mergeCell ref="H20:I20"/>
    <mergeCell ref="J20:L20"/>
    <mergeCell ref="M20:R20"/>
    <mergeCell ref="A21:B21"/>
    <mergeCell ref="C21:G21"/>
    <mergeCell ref="H21:I21"/>
    <mergeCell ref="J21:L21"/>
    <mergeCell ref="M21:R21"/>
    <mergeCell ref="A18:B18"/>
    <mergeCell ref="C18:G18"/>
    <mergeCell ref="H18:I18"/>
    <mergeCell ref="J18:L18"/>
    <mergeCell ref="M18:R18"/>
    <mergeCell ref="A19:B19"/>
    <mergeCell ref="C19:G19"/>
    <mergeCell ref="H19:I19"/>
    <mergeCell ref="J19:L19"/>
    <mergeCell ref="M19:R19"/>
    <mergeCell ref="A16:B16"/>
    <mergeCell ref="C16:G16"/>
    <mergeCell ref="H16:I16"/>
    <mergeCell ref="J16:L16"/>
    <mergeCell ref="M16:R16"/>
    <mergeCell ref="A17:B17"/>
    <mergeCell ref="C17:G17"/>
    <mergeCell ref="H17:I17"/>
    <mergeCell ref="J17:L17"/>
    <mergeCell ref="M17:R17"/>
    <mergeCell ref="A14:B14"/>
    <mergeCell ref="C14:G14"/>
    <mergeCell ref="H14:I14"/>
    <mergeCell ref="J14:L14"/>
    <mergeCell ref="M14:R14"/>
    <mergeCell ref="A15:B15"/>
    <mergeCell ref="C15:G15"/>
    <mergeCell ref="H15:I15"/>
    <mergeCell ref="J15:L15"/>
    <mergeCell ref="M15:R15"/>
    <mergeCell ref="A12:G12"/>
    <mergeCell ref="H12:I12"/>
    <mergeCell ref="J12:L12"/>
    <mergeCell ref="M12:R12"/>
    <mergeCell ref="A13:B13"/>
    <mergeCell ref="C13:G13"/>
    <mergeCell ref="H13:I13"/>
    <mergeCell ref="J13:L13"/>
    <mergeCell ref="M13:R13"/>
    <mergeCell ref="A10:B10"/>
    <mergeCell ref="C10:G10"/>
    <mergeCell ref="H10:I10"/>
    <mergeCell ref="J10:L10"/>
    <mergeCell ref="M10:R10"/>
    <mergeCell ref="A11:B11"/>
    <mergeCell ref="C11:G11"/>
    <mergeCell ref="H11:I11"/>
    <mergeCell ref="J11:L11"/>
    <mergeCell ref="M11:R11"/>
    <mergeCell ref="A8:B8"/>
    <mergeCell ref="C8:G8"/>
    <mergeCell ref="H8:I8"/>
    <mergeCell ref="J8:L8"/>
    <mergeCell ref="M8:R8"/>
    <mergeCell ref="A9:B9"/>
    <mergeCell ref="C9:G9"/>
    <mergeCell ref="H9:I9"/>
    <mergeCell ref="J9:L9"/>
    <mergeCell ref="M9:R9"/>
    <mergeCell ref="A1:O1"/>
    <mergeCell ref="A2:O2"/>
    <mergeCell ref="A3:O3"/>
    <mergeCell ref="A4:O4"/>
    <mergeCell ref="A7:B7"/>
    <mergeCell ref="C7:G7"/>
    <mergeCell ref="H7:I7"/>
    <mergeCell ref="J7:L7"/>
    <mergeCell ref="M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A7588</dc:creator>
  <cp:lastModifiedBy>A7588</cp:lastModifiedBy>
  <dcterms:created xsi:type="dcterms:W3CDTF">2023-04-10T04:24:18Z</dcterms:created>
  <dcterms:modified xsi:type="dcterms:W3CDTF">2023-04-10T04:24:44Z</dcterms:modified>
</cp:coreProperties>
</file>