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T\Desktop\"/>
    </mc:Choice>
  </mc:AlternateContent>
  <xr:revisionPtr revIDLastSave="0" documentId="8_{B5F3709C-F34F-416E-9DCE-1D2FA1BB7535}" xr6:coauthVersionLast="47" xr6:coauthVersionMax="47" xr10:uidLastSave="{00000000-0000-0000-0000-000000000000}"/>
  <bookViews>
    <workbookView xWindow="-120" yWindow="-120" windowWidth="21840" windowHeight="13020" xr2:uid="{10DF06B7-43C2-40F5-9986-9FCF0B153CDB}"/>
  </bookViews>
  <sheets>
    <sheet name="มี.ค.65 " sheetId="1" r:id="rId1"/>
  </sheets>
  <externalReferences>
    <externalReference r:id="rId2"/>
  </externalReferences>
  <definedNames>
    <definedName name="_xlnm.Print_Titles" localSheetId="0">'มี.ค.65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5" i="1" l="1"/>
  <c r="M65" i="1"/>
  <c r="M66" i="1" s="1"/>
  <c r="L65" i="1"/>
  <c r="L66" i="1" s="1"/>
  <c r="K65" i="1"/>
  <c r="Q64" i="1"/>
  <c r="Q63" i="1"/>
  <c r="Q65" i="1" s="1"/>
  <c r="Q62" i="1"/>
  <c r="N61" i="1"/>
  <c r="N66" i="1" s="1"/>
  <c r="M61" i="1"/>
  <c r="L61" i="1"/>
  <c r="K61" i="1"/>
  <c r="K66" i="1" s="1"/>
  <c r="Q60" i="1"/>
  <c r="Q59" i="1"/>
  <c r="Q58" i="1"/>
  <c r="Q61" i="1" s="1"/>
  <c r="Q57" i="1"/>
  <c r="N56" i="1"/>
  <c r="M56" i="1"/>
  <c r="L56" i="1"/>
  <c r="K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56" i="1" s="1"/>
  <c r="Q34" i="1"/>
  <c r="Q33" i="1"/>
  <c r="Q32" i="1"/>
  <c r="Q31" i="1"/>
  <c r="N30" i="1"/>
  <c r="K30" i="1"/>
  <c r="Q29" i="1"/>
  <c r="Q28" i="1"/>
  <c r="Q27" i="1"/>
  <c r="Q26" i="1"/>
  <c r="Q25" i="1"/>
  <c r="Q24" i="1"/>
  <c r="Q23" i="1"/>
  <c r="Q22" i="1"/>
  <c r="Q21" i="1"/>
  <c r="Q20" i="1"/>
  <c r="Q19" i="1"/>
  <c r="Q30" i="1" s="1"/>
  <c r="Q18" i="1"/>
  <c r="N17" i="1"/>
  <c r="M17" i="1"/>
  <c r="L17" i="1"/>
  <c r="K17" i="1"/>
  <c r="Q16" i="1"/>
  <c r="Q15" i="1"/>
  <c r="Q14" i="1"/>
  <c r="Q13" i="1"/>
  <c r="Q12" i="1"/>
  <c r="Q11" i="1"/>
  <c r="Q17" i="1" s="1"/>
  <c r="Q10" i="1"/>
  <c r="P17" i="1" s="1"/>
  <c r="Q66" i="1" l="1"/>
  <c r="O17" i="1"/>
</calcChain>
</file>

<file path=xl/sharedStrings.xml><?xml version="1.0" encoding="utf-8"?>
<sst xmlns="http://schemas.openxmlformats.org/spreadsheetml/2006/main" count="88" uniqueCount="86">
  <si>
    <t>วันที่พิมพ์ : 19/1/2565  09:52:48</t>
  </si>
  <si>
    <t>องค์การบริหารส่วนตำบลตะขบ</t>
  </si>
  <si>
    <t>รายงานรายจ่ายจริงตามงบประมาณ</t>
  </si>
  <si>
    <t xml:space="preserve"> ปีงบประมาณ พ.ศ. 2565</t>
  </si>
  <si>
    <t>เดือนมีนาคม</t>
  </si>
  <si>
    <t>หมวดรายจ่าย</t>
  </si>
  <si>
    <t>ประเภทรายจ่าย</t>
  </si>
  <si>
    <t>ประมาณการ</t>
  </si>
  <si>
    <t>รวมจ่ายจริง</t>
  </si>
  <si>
    <t>รวมจ่ายจริงถึงปัจจุบัน</t>
  </si>
  <si>
    <t>งบกลาง</t>
  </si>
  <si>
    <t>เงินสมทบกองทุนประกันสังคม</t>
  </si>
  <si>
    <t>เงินสมทบกองทุนเงินทดแทน</t>
  </si>
  <si>
    <t>เบี้ยยังชีพผู้สูงอายุ</t>
  </si>
  <si>
    <t>เบี้ยยังชีพความพิการ</t>
  </si>
  <si>
    <t>เบี้ยยังชีพผู้ป่วยเอดส์</t>
  </si>
  <si>
    <t>เงินสำรองจ่าย</t>
  </si>
  <si>
    <t>รายจ่ายตามข้อผูกพัน</t>
  </si>
  <si>
    <t>             รวม งบกลาง        19,197,000.00          1,415,464.07</t>
  </si>
  <si>
    <t>รวมงบกลาง</t>
  </si>
  <si>
    <t>งบบุคลากร</t>
  </si>
  <si>
    <t>เงินเดือน (ฝ่ายการเมือง)</t>
  </si>
  <si>
    <t>ค่าตอบแทนรายเดือนนายก/รองนายกองค์กรปกครองส่วนท้องถิ่น</t>
  </si>
  <si>
    <t>ค่าตอบแทนประจำตำแหน่งนายก/รองนายก</t>
  </si>
  <si>
    <t>ค่าตอบแทนพิเศษนายก/รองนายก</t>
  </si>
  <si>
    <t>ค่าตอบแทนรายเดือนเลขานุการ/ที่ปรึกษานายกเทศมนตรี นายกองค์การบริหารส่วนตำบล</t>
  </si>
  <si>
    <t>ค่าตอบแทนประธานสภา/รองประธานสภา/สมาชิกสภา/เลขานุการสภาองค์กรปกครองส่วนท้องถิ่น</t>
  </si>
  <si>
    <t>เงินเดือน (ฝ่ายประจำ)</t>
  </si>
  <si>
    <t>เงินเดือนข้าราชการ หรือพนักงานส่วนท้องถิ่น</t>
  </si>
  <si>
    <t>เงินเพิ่มต่าง ๆ ของข้าราชการ หรือพนักงานส่วนท้องถิ่น</t>
  </si>
  <si>
    <t>เงินประจำตำแหน่ง</t>
  </si>
  <si>
    <t>ค่าจ้างลูกจ้างประจำ</t>
  </si>
  <si>
    <t>ค่าตอบแทนพนักงานจ้าง</t>
  </si>
  <si>
    <t>เงินเพิ่มต่าง ๆ ของพนักงานจ้าง</t>
  </si>
  <si>
    <t>เงินวิทยฐานะ</t>
  </si>
  <si>
    <t>        รวม งบบุคลากร        16,308,830.00             798,515.00</t>
  </si>
  <si>
    <t>รวมงบบุคลากร</t>
  </si>
  <si>
    <t>งบดำเนินงาน</t>
  </si>
  <si>
    <t>ค่าตอบแทน</t>
  </si>
  <si>
    <t>ค่าตอบแทนผู้ปฏิบัติราชการอันเป็นประโยชน์แก่องค์กรปกครองส่วนท้องถิ่น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</si>
  <si>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</si>
  <si>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</si>
  <si>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</si>
  <si>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ค่าใช้สอย</t>
  </si>
  <si>
    <t>รายจ่ายเพื่อให้ได้มาซึ่งบริการ</t>
  </si>
  <si>
    <t>รายจ่ายเกี่ยวกับการรับรองและพิธีการ</t>
  </si>
  <si>
    <t>รายจ่ายเกี่ยวเนื่องกับการปฏิบัติราชการที่ไม่เข้าลักษณะรายจ่ายงบรายจ่ายอื่น ๆ</t>
  </si>
  <si>
    <t>ค่าบำรุงรักษาและซ่อมแซม</t>
  </si>
  <si>
    <t>ค่าวัสดุ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</si>
  <si>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</si>
  <si>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</si>
  <si>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</si>
  <si>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</si>
  <si>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วัสดุยานพาหนะและขนส่ง</t>
  </si>
  <si>
    <t>วัสดุเชื้อเพลิงและหล่อลื่น</t>
  </si>
  <si>
    <t>วัสดุการเกษตร</t>
  </si>
  <si>
    <t>วัสดุเครื่องแต่งกาย</t>
  </si>
  <si>
    <t>วัสดุคอมพิวเตอร์</t>
  </si>
  <si>
    <t>วัสดุวิทยาศาสตร์หรือการแพทย์</t>
  </si>
  <si>
    <t>วัสดุอื่น</t>
  </si>
  <si>
    <t>ค่าสาธารณูปโภค</t>
  </si>
  <si>
    <t>ค่าไฟฟ้า</t>
  </si>
  <si>
    <t>ค่าบริการโทรศัพท์</t>
  </si>
  <si>
    <t>ค่าบริการไปรษณีย์</t>
  </si>
  <si>
    <t>ค่าบริการสื่อสารและโทรคมนาคม</t>
  </si>
  <si>
    <t>ค่าเช่าพื้นที่เว็บไซต์ และค่าธรรมเนียมที่เกี่ยวข้อง</t>
  </si>
  <si>
    <t>ค่าน้ำประปา ค่าน้ำบาดาล</t>
  </si>
  <si>
    <t>     รวม งบดำเนินงาน        13,196,270.00             355,479.07</t>
  </si>
  <si>
    <t>รวม งบดำเนินงาน</t>
  </si>
  <si>
    <t>งบลงทุน</t>
  </si>
  <si>
    <t>ค่าครุภัณฑ์</t>
  </si>
  <si>
    <t>ครุภัณฑ์สำนักงาน</t>
  </si>
  <si>
    <t>ครุภัณฑ์คอมพิวเตอร์หรืออิเล็กทรอนิกส์</t>
  </si>
  <si>
    <t>ค่าที่ดินและสิ่งก่อสร้าง</t>
  </si>
  <si>
    <t>ค่าปรับปรุงที่ดินและสิ่งก่อสร้าง</t>
  </si>
  <si>
    <t>ค่าก่อสร้างสิ่งสาธารณูปโภค</t>
  </si>
  <si>
    <t>            รวม งบลงทุน          5,157,900.00                       0.00</t>
  </si>
  <si>
    <t>รวม งบลงทุน</t>
  </si>
  <si>
    <t>งบเงินอุดหนุน</t>
  </si>
  <si>
    <t>เงินอุดหนุน</t>
  </si>
  <si>
    <t>เงินอุดหนุนส่วนราชการ</t>
  </si>
  <si>
    <t>เงินอุดหนุนองค์กรปกครองส่วนท้องถิ่น</t>
  </si>
  <si>
    <t>เงินอุดหนุนองค์กรประชาชน</t>
  </si>
  <si>
    <t>รวม งบเงินอุดหนุน</t>
  </si>
  <si>
    <t>                 รวมสุทธิ        58,000,000.00          2,569,458.14</t>
  </si>
  <si>
    <t>รวมสุทธิ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</si>
</sst>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E]#,##0.00;\-#,##0.00"/>
    <numFmt numFmtId="165" formatCode="[$-1041E]#,##0.00"/>
  </numFmts>
  <fonts count="7" x14ac:knownFonts="1">
    <font>
      <sz val="10"/>
      <name val="Arial"/>
    </font>
    <font>
      <sz val="8"/>
      <color indexed="8"/>
      <name val="Microsoft Sans Serif"/>
      <family val="2"/>
    </font>
    <font>
      <sz val="11.95"/>
      <color indexed="8"/>
      <name val="Microsoft Sans Serif"/>
      <family val="2"/>
    </font>
    <font>
      <b/>
      <sz val="11.95"/>
      <color indexed="8"/>
      <name val="Microsoft Sans Serif"/>
      <family val="2"/>
    </font>
    <font>
      <sz val="10"/>
      <color indexed="8"/>
      <name val="Microsoft Sans Serif"/>
      <family val="2"/>
    </font>
    <font>
      <b/>
      <sz val="10"/>
      <color indexed="8"/>
      <name val="Microsoft Sans Serif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vertical="center" wrapText="1" readingOrder="1"/>
      <protection locked="0"/>
    </xf>
    <xf numFmtId="0" fontId="4" fillId="2" borderId="3" xfId="0" applyFont="1" applyFill="1" applyBorder="1" applyAlignment="1" applyProtection="1">
      <alignment horizontal="center" vertical="center" wrapText="1" readingOrder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 readingOrder="1"/>
      <protection locked="0"/>
    </xf>
    <xf numFmtId="0" fontId="4" fillId="0" borderId="4" xfId="0" applyFont="1" applyBorder="1" applyAlignment="1" applyProtection="1">
      <alignment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 readingOrder="1"/>
      <protection locked="0"/>
    </xf>
    <xf numFmtId="165" fontId="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5" fillId="3" borderId="10" xfId="0" applyFont="1" applyFill="1" applyBorder="1" applyAlignment="1" applyProtection="1">
      <alignment vertical="center" wrapText="1" readingOrder="1"/>
      <protection locked="0"/>
    </xf>
    <xf numFmtId="0" fontId="5" fillId="3" borderId="0" xfId="0" applyFont="1" applyFill="1" applyAlignment="1" applyProtection="1">
      <alignment vertical="center" wrapText="1" readingOrder="1"/>
      <protection locked="0"/>
    </xf>
    <xf numFmtId="0" fontId="5" fillId="3" borderId="7" xfId="0" applyFont="1" applyFill="1" applyBorder="1" applyAlignment="1" applyProtection="1">
      <alignment horizontal="center" vertical="center" wrapText="1" readingOrder="1"/>
      <protection locked="0"/>
    </xf>
    <xf numFmtId="164" fontId="5" fillId="3" borderId="0" xfId="0" applyNumberFormat="1" applyFont="1" applyFill="1" applyAlignment="1" applyProtection="1">
      <alignment vertical="center" wrapText="1" readingOrder="1"/>
      <protection locked="0"/>
    </xf>
    <xf numFmtId="165" fontId="5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3" borderId="4" xfId="0" applyFont="1" applyFill="1" applyBorder="1" applyAlignment="1" applyProtection="1">
      <alignment vertical="center" wrapText="1" readingOrder="1"/>
      <protection locked="0"/>
    </xf>
    <xf numFmtId="0" fontId="6" fillId="3" borderId="7" xfId="0" applyFont="1" applyFill="1" applyBorder="1" applyAlignment="1" applyProtection="1">
      <alignment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164" fontId="6" fillId="3" borderId="7" xfId="0" applyNumberFormat="1" applyFont="1" applyFill="1" applyBorder="1" applyAlignment="1" applyProtection="1">
      <alignment vertical="top" wrapText="1"/>
      <protection locked="0"/>
    </xf>
    <xf numFmtId="165" fontId="6" fillId="3" borderId="7" xfId="0" applyNumberFormat="1" applyFont="1" applyFill="1" applyBorder="1" applyAlignment="1" applyProtection="1">
      <alignment vertical="top" wrapText="1"/>
      <protection locked="0"/>
    </xf>
    <xf numFmtId="0" fontId="6" fillId="3" borderId="8" xfId="0" applyFont="1" applyFill="1" applyBorder="1" applyAlignment="1" applyProtection="1">
      <alignment vertical="top" wrapText="1"/>
      <protection locked="0"/>
    </xf>
    <xf numFmtId="0" fontId="6" fillId="3" borderId="0" xfId="0" applyFont="1" applyFill="1"/>
    <xf numFmtId="165" fontId="6" fillId="3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165" fontId="6" fillId="3" borderId="7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5" fillId="4" borderId="4" xfId="0" applyFont="1" applyFill="1" applyBorder="1" applyAlignment="1" applyProtection="1">
      <alignment vertical="center" wrapText="1" readingOrder="1"/>
      <protection locked="0"/>
    </xf>
    <xf numFmtId="0" fontId="6" fillId="4" borderId="7" xfId="0" applyFont="1" applyFill="1" applyBorder="1" applyAlignment="1" applyProtection="1">
      <alignment vertical="top" wrapText="1"/>
      <protection locked="0"/>
    </xf>
    <xf numFmtId="0" fontId="6" fillId="4" borderId="7" xfId="0" applyFont="1" applyFill="1" applyBorder="1" applyAlignment="1" applyProtection="1">
      <alignment horizontal="center" vertical="top" wrapText="1"/>
      <protection locked="0"/>
    </xf>
    <xf numFmtId="164" fontId="6" fillId="4" borderId="7" xfId="0" applyNumberFormat="1" applyFont="1" applyFill="1" applyBorder="1" applyAlignment="1" applyProtection="1">
      <alignment vertical="top" wrapText="1"/>
      <protection locked="0"/>
    </xf>
    <xf numFmtId="0" fontId="6" fillId="4" borderId="8" xfId="0" applyFont="1" applyFill="1" applyBorder="1" applyAlignment="1" applyProtection="1">
      <alignment vertical="top" wrapText="1"/>
      <protection locked="0"/>
    </xf>
    <xf numFmtId="0" fontId="6" fillId="4" borderId="0" xfId="0" applyFont="1" applyFill="1"/>
    <xf numFmtId="165" fontId="5" fillId="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4" borderId="8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vertical="top" wrapText="1" readingOrder="1"/>
      <protection locked="0"/>
    </xf>
    <xf numFmtId="0" fontId="6" fillId="5" borderId="7" xfId="0" applyFont="1" applyFill="1" applyBorder="1" applyAlignment="1" applyProtection="1">
      <alignment vertical="top" wrapText="1"/>
      <protection locked="0"/>
    </xf>
    <xf numFmtId="0" fontId="6" fillId="5" borderId="7" xfId="0" applyFont="1" applyFill="1" applyBorder="1" applyAlignment="1" applyProtection="1">
      <alignment horizontal="center" vertical="top" wrapText="1"/>
      <protection locked="0"/>
    </xf>
    <xf numFmtId="164" fontId="6" fillId="5" borderId="7" xfId="0" applyNumberFormat="1" applyFont="1" applyFill="1" applyBorder="1" applyAlignment="1" applyProtection="1">
      <alignment vertical="top" wrapText="1"/>
      <protection locked="0"/>
    </xf>
    <xf numFmtId="0" fontId="6" fillId="5" borderId="8" xfId="0" applyFont="1" applyFill="1" applyBorder="1" applyAlignment="1" applyProtection="1">
      <alignment vertical="top" wrapText="1"/>
      <protection locked="0"/>
    </xf>
    <xf numFmtId="0" fontId="6" fillId="5" borderId="0" xfId="0" applyFont="1" applyFill="1"/>
    <xf numFmtId="165" fontId="5" fillId="5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5" borderId="8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T/Downloads/&#3592;&#3656;&#3634;&#3618;&#3592;&#3619;&#3636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ี.ค.65 "/>
      <sheetName val="ก.พ.65"/>
      <sheetName val="ม.ค.65"/>
      <sheetName val="ธ.ค.64"/>
      <sheetName val="พ.ย.64"/>
      <sheetName val="ต.ค.64"/>
    </sheetNames>
    <sheetDataSet>
      <sheetData sheetId="0"/>
      <sheetData sheetId="1">
        <row r="10">
          <cell r="Q10">
            <v>52720</v>
          </cell>
        </row>
        <row r="11">
          <cell r="Q11">
            <v>10133.200000000001</v>
          </cell>
        </row>
        <row r="12">
          <cell r="Q12">
            <v>5816600</v>
          </cell>
        </row>
        <row r="13">
          <cell r="Q13">
            <v>1179400</v>
          </cell>
        </row>
        <row r="14">
          <cell r="Q14">
            <v>20000</v>
          </cell>
        </row>
        <row r="15">
          <cell r="Q15">
            <v>72910</v>
          </cell>
        </row>
        <row r="16">
          <cell r="Q16">
            <v>581851.50999999989</v>
          </cell>
        </row>
        <row r="18">
          <cell r="Q18">
            <v>109664.9</v>
          </cell>
        </row>
        <row r="19">
          <cell r="Q19">
            <v>9506.11</v>
          </cell>
        </row>
        <row r="20">
          <cell r="Q20">
            <v>9506.11</v>
          </cell>
        </row>
        <row r="21">
          <cell r="Q21">
            <v>11949.67</v>
          </cell>
        </row>
        <row r="22">
          <cell r="Q22">
            <v>478767.71</v>
          </cell>
        </row>
        <row r="23">
          <cell r="Q23">
            <v>2003634.8299999998</v>
          </cell>
        </row>
        <row r="24">
          <cell r="Q24">
            <v>0</v>
          </cell>
        </row>
        <row r="25">
          <cell r="Q25">
            <v>52500</v>
          </cell>
        </row>
        <row r="26">
          <cell r="Q26">
            <v>88140</v>
          </cell>
        </row>
        <row r="27">
          <cell r="Q27">
            <v>1362810</v>
          </cell>
        </row>
        <row r="28">
          <cell r="Q28">
            <v>453770</v>
          </cell>
        </row>
        <row r="29">
          <cell r="Q29">
            <v>71480</v>
          </cell>
        </row>
        <row r="31">
          <cell r="Q31">
            <v>979194.88</v>
          </cell>
        </row>
        <row r="32">
          <cell r="Q32">
            <v>0</v>
          </cell>
        </row>
        <row r="33">
          <cell r="Q33">
            <v>64500</v>
          </cell>
        </row>
        <row r="34">
          <cell r="Q34">
            <v>46250</v>
          </cell>
        </row>
        <row r="35">
          <cell r="Q35">
            <v>982956.49</v>
          </cell>
        </row>
        <row r="36">
          <cell r="Q36">
            <v>11365</v>
          </cell>
        </row>
        <row r="37">
          <cell r="Q37">
            <v>1011427</v>
          </cell>
        </row>
        <row r="38">
          <cell r="Q38">
            <v>184068.7</v>
          </cell>
        </row>
        <row r="39">
          <cell r="Q39">
            <v>163217</v>
          </cell>
        </row>
        <row r="40">
          <cell r="Q40">
            <v>160103.6</v>
          </cell>
        </row>
        <row r="41">
          <cell r="Q41">
            <v>373606.57999999996</v>
          </cell>
        </row>
        <row r="42">
          <cell r="Q42">
            <v>156753</v>
          </cell>
        </row>
        <row r="43">
          <cell r="Q43">
            <v>46800</v>
          </cell>
        </row>
        <row r="44">
          <cell r="Q44">
            <v>89980</v>
          </cell>
        </row>
        <row r="45">
          <cell r="Q45">
            <v>68250</v>
          </cell>
        </row>
        <row r="46">
          <cell r="Q46">
            <v>0</v>
          </cell>
        </row>
        <row r="47">
          <cell r="Q47">
            <v>86460</v>
          </cell>
        </row>
        <row r="48">
          <cell r="Q48">
            <v>11110</v>
          </cell>
        </row>
        <row r="49">
          <cell r="Q49">
            <v>0</v>
          </cell>
        </row>
        <row r="50">
          <cell r="Q50">
            <v>123107.73999999999</v>
          </cell>
        </row>
        <row r="51">
          <cell r="Q51">
            <v>6532.3600000000006</v>
          </cell>
        </row>
        <row r="52">
          <cell r="Q52">
            <v>30182</v>
          </cell>
        </row>
        <row r="53">
          <cell r="Q53">
            <v>36734</v>
          </cell>
        </row>
        <row r="54">
          <cell r="Q54">
            <v>11556</v>
          </cell>
        </row>
        <row r="55">
          <cell r="Q55">
            <v>220</v>
          </cell>
        </row>
        <row r="57">
          <cell r="Q57">
            <v>67300</v>
          </cell>
        </row>
        <row r="58">
          <cell r="Q58">
            <v>30900</v>
          </cell>
        </row>
        <row r="59">
          <cell r="Q59">
            <v>0</v>
          </cell>
        </row>
        <row r="60">
          <cell r="Q60">
            <v>0</v>
          </cell>
        </row>
        <row r="62">
          <cell r="Q62">
            <v>1654864.37</v>
          </cell>
        </row>
        <row r="63">
          <cell r="Q63">
            <v>10000</v>
          </cell>
        </row>
        <row r="64">
          <cell r="Q64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140E-A47F-4672-A9B3-D195F9D84B0C}">
  <dimension ref="A1:R67"/>
  <sheetViews>
    <sheetView showGridLines="0" tabSelected="1" workbookViewId="0">
      <pane ySplit="1" topLeftCell="A2" activePane="bottomLeft" state="frozenSplit"/>
      <selection pane="bottomLeft" activeCell="A2" sqref="A2:R69"/>
    </sheetView>
  </sheetViews>
  <sheetFormatPr defaultRowHeight="12.75" x14ac:dyDescent="0.2"/>
  <cols>
    <col min="1" max="1" width="12.140625" customWidth="1"/>
    <col min="2" max="2" width="0" hidden="1" customWidth="1"/>
    <col min="3" max="3" width="5.42578125" customWidth="1"/>
    <col min="4" max="4" width="14.7109375" customWidth="1"/>
    <col min="5" max="5" width="0.140625" customWidth="1"/>
    <col min="6" max="6" width="0" hidden="1" customWidth="1"/>
    <col min="8" max="8" width="12.140625" customWidth="1"/>
    <col min="9" max="9" width="0.140625" customWidth="1"/>
    <col min="10" max="10" width="0" hidden="1" customWidth="1"/>
    <col min="11" max="11" width="17.42578125" customWidth="1"/>
    <col min="12" max="13" width="0" hidden="1" customWidth="1"/>
    <col min="14" max="14" width="17.42578125" customWidth="1"/>
    <col min="15" max="16" width="0" hidden="1" customWidth="1"/>
    <col min="257" max="257" width="12.140625" customWidth="1"/>
    <col min="258" max="258" width="0" hidden="1" customWidth="1"/>
    <col min="259" max="259" width="5.42578125" customWidth="1"/>
    <col min="260" max="260" width="14.7109375" customWidth="1"/>
    <col min="261" max="261" width="0.140625" customWidth="1"/>
    <col min="262" max="262" width="0" hidden="1" customWidth="1"/>
    <col min="264" max="264" width="12.140625" customWidth="1"/>
    <col min="265" max="265" width="0.140625" customWidth="1"/>
    <col min="266" max="266" width="0" hidden="1" customWidth="1"/>
    <col min="267" max="267" width="17.42578125" customWidth="1"/>
    <col min="268" max="269" width="0" hidden="1" customWidth="1"/>
    <col min="270" max="270" width="17.42578125" customWidth="1"/>
    <col min="271" max="272" width="0" hidden="1" customWidth="1"/>
    <col min="513" max="513" width="12.140625" customWidth="1"/>
    <col min="514" max="514" width="0" hidden="1" customWidth="1"/>
    <col min="515" max="515" width="5.42578125" customWidth="1"/>
    <col min="516" max="516" width="14.7109375" customWidth="1"/>
    <col min="517" max="517" width="0.140625" customWidth="1"/>
    <col min="518" max="518" width="0" hidden="1" customWidth="1"/>
    <col min="520" max="520" width="12.140625" customWidth="1"/>
    <col min="521" max="521" width="0.140625" customWidth="1"/>
    <col min="522" max="522" width="0" hidden="1" customWidth="1"/>
    <col min="523" max="523" width="17.42578125" customWidth="1"/>
    <col min="524" max="525" width="0" hidden="1" customWidth="1"/>
    <col min="526" max="526" width="17.42578125" customWidth="1"/>
    <col min="527" max="528" width="0" hidden="1" customWidth="1"/>
    <col min="769" max="769" width="12.140625" customWidth="1"/>
    <col min="770" max="770" width="0" hidden="1" customWidth="1"/>
    <col min="771" max="771" width="5.42578125" customWidth="1"/>
    <col min="772" max="772" width="14.7109375" customWidth="1"/>
    <col min="773" max="773" width="0.140625" customWidth="1"/>
    <col min="774" max="774" width="0" hidden="1" customWidth="1"/>
    <col min="776" max="776" width="12.140625" customWidth="1"/>
    <col min="777" max="777" width="0.140625" customWidth="1"/>
    <col min="778" max="778" width="0" hidden="1" customWidth="1"/>
    <col min="779" max="779" width="17.42578125" customWidth="1"/>
    <col min="780" max="781" width="0" hidden="1" customWidth="1"/>
    <col min="782" max="782" width="17.42578125" customWidth="1"/>
    <col min="783" max="784" width="0" hidden="1" customWidth="1"/>
    <col min="1025" max="1025" width="12.140625" customWidth="1"/>
    <col min="1026" max="1026" width="0" hidden="1" customWidth="1"/>
    <col min="1027" max="1027" width="5.42578125" customWidth="1"/>
    <col min="1028" max="1028" width="14.7109375" customWidth="1"/>
    <col min="1029" max="1029" width="0.140625" customWidth="1"/>
    <col min="1030" max="1030" width="0" hidden="1" customWidth="1"/>
    <col min="1032" max="1032" width="12.140625" customWidth="1"/>
    <col min="1033" max="1033" width="0.140625" customWidth="1"/>
    <col min="1034" max="1034" width="0" hidden="1" customWidth="1"/>
    <col min="1035" max="1035" width="17.42578125" customWidth="1"/>
    <col min="1036" max="1037" width="0" hidden="1" customWidth="1"/>
    <col min="1038" max="1038" width="17.42578125" customWidth="1"/>
    <col min="1039" max="1040" width="0" hidden="1" customWidth="1"/>
    <col min="1281" max="1281" width="12.140625" customWidth="1"/>
    <col min="1282" max="1282" width="0" hidden="1" customWidth="1"/>
    <col min="1283" max="1283" width="5.42578125" customWidth="1"/>
    <col min="1284" max="1284" width="14.7109375" customWidth="1"/>
    <col min="1285" max="1285" width="0.140625" customWidth="1"/>
    <col min="1286" max="1286" width="0" hidden="1" customWidth="1"/>
    <col min="1288" max="1288" width="12.140625" customWidth="1"/>
    <col min="1289" max="1289" width="0.140625" customWidth="1"/>
    <col min="1290" max="1290" width="0" hidden="1" customWidth="1"/>
    <col min="1291" max="1291" width="17.42578125" customWidth="1"/>
    <col min="1292" max="1293" width="0" hidden="1" customWidth="1"/>
    <col min="1294" max="1294" width="17.42578125" customWidth="1"/>
    <col min="1295" max="1296" width="0" hidden="1" customWidth="1"/>
    <col min="1537" max="1537" width="12.140625" customWidth="1"/>
    <col min="1538" max="1538" width="0" hidden="1" customWidth="1"/>
    <col min="1539" max="1539" width="5.42578125" customWidth="1"/>
    <col min="1540" max="1540" width="14.7109375" customWidth="1"/>
    <col min="1541" max="1541" width="0.140625" customWidth="1"/>
    <col min="1542" max="1542" width="0" hidden="1" customWidth="1"/>
    <col min="1544" max="1544" width="12.140625" customWidth="1"/>
    <col min="1545" max="1545" width="0.140625" customWidth="1"/>
    <col min="1546" max="1546" width="0" hidden="1" customWidth="1"/>
    <col min="1547" max="1547" width="17.42578125" customWidth="1"/>
    <col min="1548" max="1549" width="0" hidden="1" customWidth="1"/>
    <col min="1550" max="1550" width="17.42578125" customWidth="1"/>
    <col min="1551" max="1552" width="0" hidden="1" customWidth="1"/>
    <col min="1793" max="1793" width="12.140625" customWidth="1"/>
    <col min="1794" max="1794" width="0" hidden="1" customWidth="1"/>
    <col min="1795" max="1795" width="5.42578125" customWidth="1"/>
    <col min="1796" max="1796" width="14.7109375" customWidth="1"/>
    <col min="1797" max="1797" width="0.140625" customWidth="1"/>
    <col min="1798" max="1798" width="0" hidden="1" customWidth="1"/>
    <col min="1800" max="1800" width="12.140625" customWidth="1"/>
    <col min="1801" max="1801" width="0.140625" customWidth="1"/>
    <col min="1802" max="1802" width="0" hidden="1" customWidth="1"/>
    <col min="1803" max="1803" width="17.42578125" customWidth="1"/>
    <col min="1804" max="1805" width="0" hidden="1" customWidth="1"/>
    <col min="1806" max="1806" width="17.42578125" customWidth="1"/>
    <col min="1807" max="1808" width="0" hidden="1" customWidth="1"/>
    <col min="2049" max="2049" width="12.140625" customWidth="1"/>
    <col min="2050" max="2050" width="0" hidden="1" customWidth="1"/>
    <col min="2051" max="2051" width="5.42578125" customWidth="1"/>
    <col min="2052" max="2052" width="14.7109375" customWidth="1"/>
    <col min="2053" max="2053" width="0.140625" customWidth="1"/>
    <col min="2054" max="2054" width="0" hidden="1" customWidth="1"/>
    <col min="2056" max="2056" width="12.140625" customWidth="1"/>
    <col min="2057" max="2057" width="0.140625" customWidth="1"/>
    <col min="2058" max="2058" width="0" hidden="1" customWidth="1"/>
    <col min="2059" max="2059" width="17.42578125" customWidth="1"/>
    <col min="2060" max="2061" width="0" hidden="1" customWidth="1"/>
    <col min="2062" max="2062" width="17.42578125" customWidth="1"/>
    <col min="2063" max="2064" width="0" hidden="1" customWidth="1"/>
    <col min="2305" max="2305" width="12.140625" customWidth="1"/>
    <col min="2306" max="2306" width="0" hidden="1" customWidth="1"/>
    <col min="2307" max="2307" width="5.42578125" customWidth="1"/>
    <col min="2308" max="2308" width="14.7109375" customWidth="1"/>
    <col min="2309" max="2309" width="0.140625" customWidth="1"/>
    <col min="2310" max="2310" width="0" hidden="1" customWidth="1"/>
    <col min="2312" max="2312" width="12.140625" customWidth="1"/>
    <col min="2313" max="2313" width="0.140625" customWidth="1"/>
    <col min="2314" max="2314" width="0" hidden="1" customWidth="1"/>
    <col min="2315" max="2315" width="17.42578125" customWidth="1"/>
    <col min="2316" max="2317" width="0" hidden="1" customWidth="1"/>
    <col min="2318" max="2318" width="17.42578125" customWidth="1"/>
    <col min="2319" max="2320" width="0" hidden="1" customWidth="1"/>
    <col min="2561" max="2561" width="12.140625" customWidth="1"/>
    <col min="2562" max="2562" width="0" hidden="1" customWidth="1"/>
    <col min="2563" max="2563" width="5.42578125" customWidth="1"/>
    <col min="2564" max="2564" width="14.7109375" customWidth="1"/>
    <col min="2565" max="2565" width="0.140625" customWidth="1"/>
    <col min="2566" max="2566" width="0" hidden="1" customWidth="1"/>
    <col min="2568" max="2568" width="12.140625" customWidth="1"/>
    <col min="2569" max="2569" width="0.140625" customWidth="1"/>
    <col min="2570" max="2570" width="0" hidden="1" customWidth="1"/>
    <col min="2571" max="2571" width="17.42578125" customWidth="1"/>
    <col min="2572" max="2573" width="0" hidden="1" customWidth="1"/>
    <col min="2574" max="2574" width="17.42578125" customWidth="1"/>
    <col min="2575" max="2576" width="0" hidden="1" customWidth="1"/>
    <col min="2817" max="2817" width="12.140625" customWidth="1"/>
    <col min="2818" max="2818" width="0" hidden="1" customWidth="1"/>
    <col min="2819" max="2819" width="5.42578125" customWidth="1"/>
    <col min="2820" max="2820" width="14.7109375" customWidth="1"/>
    <col min="2821" max="2821" width="0.140625" customWidth="1"/>
    <col min="2822" max="2822" width="0" hidden="1" customWidth="1"/>
    <col min="2824" max="2824" width="12.140625" customWidth="1"/>
    <col min="2825" max="2825" width="0.140625" customWidth="1"/>
    <col min="2826" max="2826" width="0" hidden="1" customWidth="1"/>
    <col min="2827" max="2827" width="17.42578125" customWidth="1"/>
    <col min="2828" max="2829" width="0" hidden="1" customWidth="1"/>
    <col min="2830" max="2830" width="17.42578125" customWidth="1"/>
    <col min="2831" max="2832" width="0" hidden="1" customWidth="1"/>
    <col min="3073" max="3073" width="12.140625" customWidth="1"/>
    <col min="3074" max="3074" width="0" hidden="1" customWidth="1"/>
    <col min="3075" max="3075" width="5.42578125" customWidth="1"/>
    <col min="3076" max="3076" width="14.7109375" customWidth="1"/>
    <col min="3077" max="3077" width="0.140625" customWidth="1"/>
    <col min="3078" max="3078" width="0" hidden="1" customWidth="1"/>
    <col min="3080" max="3080" width="12.140625" customWidth="1"/>
    <col min="3081" max="3081" width="0.140625" customWidth="1"/>
    <col min="3082" max="3082" width="0" hidden="1" customWidth="1"/>
    <col min="3083" max="3083" width="17.42578125" customWidth="1"/>
    <col min="3084" max="3085" width="0" hidden="1" customWidth="1"/>
    <col min="3086" max="3086" width="17.42578125" customWidth="1"/>
    <col min="3087" max="3088" width="0" hidden="1" customWidth="1"/>
    <col min="3329" max="3329" width="12.140625" customWidth="1"/>
    <col min="3330" max="3330" width="0" hidden="1" customWidth="1"/>
    <col min="3331" max="3331" width="5.42578125" customWidth="1"/>
    <col min="3332" max="3332" width="14.7109375" customWidth="1"/>
    <col min="3333" max="3333" width="0.140625" customWidth="1"/>
    <col min="3334" max="3334" width="0" hidden="1" customWidth="1"/>
    <col min="3336" max="3336" width="12.140625" customWidth="1"/>
    <col min="3337" max="3337" width="0.140625" customWidth="1"/>
    <col min="3338" max="3338" width="0" hidden="1" customWidth="1"/>
    <col min="3339" max="3339" width="17.42578125" customWidth="1"/>
    <col min="3340" max="3341" width="0" hidden="1" customWidth="1"/>
    <col min="3342" max="3342" width="17.42578125" customWidth="1"/>
    <col min="3343" max="3344" width="0" hidden="1" customWidth="1"/>
    <col min="3585" max="3585" width="12.140625" customWidth="1"/>
    <col min="3586" max="3586" width="0" hidden="1" customWidth="1"/>
    <col min="3587" max="3587" width="5.42578125" customWidth="1"/>
    <col min="3588" max="3588" width="14.7109375" customWidth="1"/>
    <col min="3589" max="3589" width="0.140625" customWidth="1"/>
    <col min="3590" max="3590" width="0" hidden="1" customWidth="1"/>
    <col min="3592" max="3592" width="12.140625" customWidth="1"/>
    <col min="3593" max="3593" width="0.140625" customWidth="1"/>
    <col min="3594" max="3594" width="0" hidden="1" customWidth="1"/>
    <col min="3595" max="3595" width="17.42578125" customWidth="1"/>
    <col min="3596" max="3597" width="0" hidden="1" customWidth="1"/>
    <col min="3598" max="3598" width="17.42578125" customWidth="1"/>
    <col min="3599" max="3600" width="0" hidden="1" customWidth="1"/>
    <col min="3841" max="3841" width="12.140625" customWidth="1"/>
    <col min="3842" max="3842" width="0" hidden="1" customWidth="1"/>
    <col min="3843" max="3843" width="5.42578125" customWidth="1"/>
    <col min="3844" max="3844" width="14.7109375" customWidth="1"/>
    <col min="3845" max="3845" width="0.140625" customWidth="1"/>
    <col min="3846" max="3846" width="0" hidden="1" customWidth="1"/>
    <col min="3848" max="3848" width="12.140625" customWidth="1"/>
    <col min="3849" max="3849" width="0.140625" customWidth="1"/>
    <col min="3850" max="3850" width="0" hidden="1" customWidth="1"/>
    <col min="3851" max="3851" width="17.42578125" customWidth="1"/>
    <col min="3852" max="3853" width="0" hidden="1" customWidth="1"/>
    <col min="3854" max="3854" width="17.42578125" customWidth="1"/>
    <col min="3855" max="3856" width="0" hidden="1" customWidth="1"/>
    <col min="4097" max="4097" width="12.140625" customWidth="1"/>
    <col min="4098" max="4098" width="0" hidden="1" customWidth="1"/>
    <col min="4099" max="4099" width="5.42578125" customWidth="1"/>
    <col min="4100" max="4100" width="14.7109375" customWidth="1"/>
    <col min="4101" max="4101" width="0.140625" customWidth="1"/>
    <col min="4102" max="4102" width="0" hidden="1" customWidth="1"/>
    <col min="4104" max="4104" width="12.140625" customWidth="1"/>
    <col min="4105" max="4105" width="0.140625" customWidth="1"/>
    <col min="4106" max="4106" width="0" hidden="1" customWidth="1"/>
    <col min="4107" max="4107" width="17.42578125" customWidth="1"/>
    <col min="4108" max="4109" width="0" hidden="1" customWidth="1"/>
    <col min="4110" max="4110" width="17.42578125" customWidth="1"/>
    <col min="4111" max="4112" width="0" hidden="1" customWidth="1"/>
    <col min="4353" max="4353" width="12.140625" customWidth="1"/>
    <col min="4354" max="4354" width="0" hidden="1" customWidth="1"/>
    <col min="4355" max="4355" width="5.42578125" customWidth="1"/>
    <col min="4356" max="4356" width="14.7109375" customWidth="1"/>
    <col min="4357" max="4357" width="0.140625" customWidth="1"/>
    <col min="4358" max="4358" width="0" hidden="1" customWidth="1"/>
    <col min="4360" max="4360" width="12.140625" customWidth="1"/>
    <col min="4361" max="4361" width="0.140625" customWidth="1"/>
    <col min="4362" max="4362" width="0" hidden="1" customWidth="1"/>
    <col min="4363" max="4363" width="17.42578125" customWidth="1"/>
    <col min="4364" max="4365" width="0" hidden="1" customWidth="1"/>
    <col min="4366" max="4366" width="17.42578125" customWidth="1"/>
    <col min="4367" max="4368" width="0" hidden="1" customWidth="1"/>
    <col min="4609" max="4609" width="12.140625" customWidth="1"/>
    <col min="4610" max="4610" width="0" hidden="1" customWidth="1"/>
    <col min="4611" max="4611" width="5.42578125" customWidth="1"/>
    <col min="4612" max="4612" width="14.7109375" customWidth="1"/>
    <col min="4613" max="4613" width="0.140625" customWidth="1"/>
    <col min="4614" max="4614" width="0" hidden="1" customWidth="1"/>
    <col min="4616" max="4616" width="12.140625" customWidth="1"/>
    <col min="4617" max="4617" width="0.140625" customWidth="1"/>
    <col min="4618" max="4618" width="0" hidden="1" customWidth="1"/>
    <col min="4619" max="4619" width="17.42578125" customWidth="1"/>
    <col min="4620" max="4621" width="0" hidden="1" customWidth="1"/>
    <col min="4622" max="4622" width="17.42578125" customWidth="1"/>
    <col min="4623" max="4624" width="0" hidden="1" customWidth="1"/>
    <col min="4865" max="4865" width="12.140625" customWidth="1"/>
    <col min="4866" max="4866" width="0" hidden="1" customWidth="1"/>
    <col min="4867" max="4867" width="5.42578125" customWidth="1"/>
    <col min="4868" max="4868" width="14.7109375" customWidth="1"/>
    <col min="4869" max="4869" width="0.140625" customWidth="1"/>
    <col min="4870" max="4870" width="0" hidden="1" customWidth="1"/>
    <col min="4872" max="4872" width="12.140625" customWidth="1"/>
    <col min="4873" max="4873" width="0.140625" customWidth="1"/>
    <col min="4874" max="4874" width="0" hidden="1" customWidth="1"/>
    <col min="4875" max="4875" width="17.42578125" customWidth="1"/>
    <col min="4876" max="4877" width="0" hidden="1" customWidth="1"/>
    <col min="4878" max="4878" width="17.42578125" customWidth="1"/>
    <col min="4879" max="4880" width="0" hidden="1" customWidth="1"/>
    <col min="5121" max="5121" width="12.140625" customWidth="1"/>
    <col min="5122" max="5122" width="0" hidden="1" customWidth="1"/>
    <col min="5123" max="5123" width="5.42578125" customWidth="1"/>
    <col min="5124" max="5124" width="14.7109375" customWidth="1"/>
    <col min="5125" max="5125" width="0.140625" customWidth="1"/>
    <col min="5126" max="5126" width="0" hidden="1" customWidth="1"/>
    <col min="5128" max="5128" width="12.140625" customWidth="1"/>
    <col min="5129" max="5129" width="0.140625" customWidth="1"/>
    <col min="5130" max="5130" width="0" hidden="1" customWidth="1"/>
    <col min="5131" max="5131" width="17.42578125" customWidth="1"/>
    <col min="5132" max="5133" width="0" hidden="1" customWidth="1"/>
    <col min="5134" max="5134" width="17.42578125" customWidth="1"/>
    <col min="5135" max="5136" width="0" hidden="1" customWidth="1"/>
    <col min="5377" max="5377" width="12.140625" customWidth="1"/>
    <col min="5378" max="5378" width="0" hidden="1" customWidth="1"/>
    <col min="5379" max="5379" width="5.42578125" customWidth="1"/>
    <col min="5380" max="5380" width="14.7109375" customWidth="1"/>
    <col min="5381" max="5381" width="0.140625" customWidth="1"/>
    <col min="5382" max="5382" width="0" hidden="1" customWidth="1"/>
    <col min="5384" max="5384" width="12.140625" customWidth="1"/>
    <col min="5385" max="5385" width="0.140625" customWidth="1"/>
    <col min="5386" max="5386" width="0" hidden="1" customWidth="1"/>
    <col min="5387" max="5387" width="17.42578125" customWidth="1"/>
    <col min="5388" max="5389" width="0" hidden="1" customWidth="1"/>
    <col min="5390" max="5390" width="17.42578125" customWidth="1"/>
    <col min="5391" max="5392" width="0" hidden="1" customWidth="1"/>
    <col min="5633" max="5633" width="12.140625" customWidth="1"/>
    <col min="5634" max="5634" width="0" hidden="1" customWidth="1"/>
    <col min="5635" max="5635" width="5.42578125" customWidth="1"/>
    <col min="5636" max="5636" width="14.7109375" customWidth="1"/>
    <col min="5637" max="5637" width="0.140625" customWidth="1"/>
    <col min="5638" max="5638" width="0" hidden="1" customWidth="1"/>
    <col min="5640" max="5640" width="12.140625" customWidth="1"/>
    <col min="5641" max="5641" width="0.140625" customWidth="1"/>
    <col min="5642" max="5642" width="0" hidden="1" customWidth="1"/>
    <col min="5643" max="5643" width="17.42578125" customWidth="1"/>
    <col min="5644" max="5645" width="0" hidden="1" customWidth="1"/>
    <col min="5646" max="5646" width="17.42578125" customWidth="1"/>
    <col min="5647" max="5648" width="0" hidden="1" customWidth="1"/>
    <col min="5889" max="5889" width="12.140625" customWidth="1"/>
    <col min="5890" max="5890" width="0" hidden="1" customWidth="1"/>
    <col min="5891" max="5891" width="5.42578125" customWidth="1"/>
    <col min="5892" max="5892" width="14.7109375" customWidth="1"/>
    <col min="5893" max="5893" width="0.140625" customWidth="1"/>
    <col min="5894" max="5894" width="0" hidden="1" customWidth="1"/>
    <col min="5896" max="5896" width="12.140625" customWidth="1"/>
    <col min="5897" max="5897" width="0.140625" customWidth="1"/>
    <col min="5898" max="5898" width="0" hidden="1" customWidth="1"/>
    <col min="5899" max="5899" width="17.42578125" customWidth="1"/>
    <col min="5900" max="5901" width="0" hidden="1" customWidth="1"/>
    <col min="5902" max="5902" width="17.42578125" customWidth="1"/>
    <col min="5903" max="5904" width="0" hidden="1" customWidth="1"/>
    <col min="6145" max="6145" width="12.140625" customWidth="1"/>
    <col min="6146" max="6146" width="0" hidden="1" customWidth="1"/>
    <col min="6147" max="6147" width="5.42578125" customWidth="1"/>
    <col min="6148" max="6148" width="14.7109375" customWidth="1"/>
    <col min="6149" max="6149" width="0.140625" customWidth="1"/>
    <col min="6150" max="6150" width="0" hidden="1" customWidth="1"/>
    <col min="6152" max="6152" width="12.140625" customWidth="1"/>
    <col min="6153" max="6153" width="0.140625" customWidth="1"/>
    <col min="6154" max="6154" width="0" hidden="1" customWidth="1"/>
    <col min="6155" max="6155" width="17.42578125" customWidth="1"/>
    <col min="6156" max="6157" width="0" hidden="1" customWidth="1"/>
    <col min="6158" max="6158" width="17.42578125" customWidth="1"/>
    <col min="6159" max="6160" width="0" hidden="1" customWidth="1"/>
    <col min="6401" max="6401" width="12.140625" customWidth="1"/>
    <col min="6402" max="6402" width="0" hidden="1" customWidth="1"/>
    <col min="6403" max="6403" width="5.42578125" customWidth="1"/>
    <col min="6404" max="6404" width="14.7109375" customWidth="1"/>
    <col min="6405" max="6405" width="0.140625" customWidth="1"/>
    <col min="6406" max="6406" width="0" hidden="1" customWidth="1"/>
    <col min="6408" max="6408" width="12.140625" customWidth="1"/>
    <col min="6409" max="6409" width="0.140625" customWidth="1"/>
    <col min="6410" max="6410" width="0" hidden="1" customWidth="1"/>
    <col min="6411" max="6411" width="17.42578125" customWidth="1"/>
    <col min="6412" max="6413" width="0" hidden="1" customWidth="1"/>
    <col min="6414" max="6414" width="17.42578125" customWidth="1"/>
    <col min="6415" max="6416" width="0" hidden="1" customWidth="1"/>
    <col min="6657" max="6657" width="12.140625" customWidth="1"/>
    <col min="6658" max="6658" width="0" hidden="1" customWidth="1"/>
    <col min="6659" max="6659" width="5.42578125" customWidth="1"/>
    <col min="6660" max="6660" width="14.7109375" customWidth="1"/>
    <col min="6661" max="6661" width="0.140625" customWidth="1"/>
    <col min="6662" max="6662" width="0" hidden="1" customWidth="1"/>
    <col min="6664" max="6664" width="12.140625" customWidth="1"/>
    <col min="6665" max="6665" width="0.140625" customWidth="1"/>
    <col min="6666" max="6666" width="0" hidden="1" customWidth="1"/>
    <col min="6667" max="6667" width="17.42578125" customWidth="1"/>
    <col min="6668" max="6669" width="0" hidden="1" customWidth="1"/>
    <col min="6670" max="6670" width="17.42578125" customWidth="1"/>
    <col min="6671" max="6672" width="0" hidden="1" customWidth="1"/>
    <col min="6913" max="6913" width="12.140625" customWidth="1"/>
    <col min="6914" max="6914" width="0" hidden="1" customWidth="1"/>
    <col min="6915" max="6915" width="5.42578125" customWidth="1"/>
    <col min="6916" max="6916" width="14.7109375" customWidth="1"/>
    <col min="6917" max="6917" width="0.140625" customWidth="1"/>
    <col min="6918" max="6918" width="0" hidden="1" customWidth="1"/>
    <col min="6920" max="6920" width="12.140625" customWidth="1"/>
    <col min="6921" max="6921" width="0.140625" customWidth="1"/>
    <col min="6922" max="6922" width="0" hidden="1" customWidth="1"/>
    <col min="6923" max="6923" width="17.42578125" customWidth="1"/>
    <col min="6924" max="6925" width="0" hidden="1" customWidth="1"/>
    <col min="6926" max="6926" width="17.42578125" customWidth="1"/>
    <col min="6927" max="6928" width="0" hidden="1" customWidth="1"/>
    <col min="7169" max="7169" width="12.140625" customWidth="1"/>
    <col min="7170" max="7170" width="0" hidden="1" customWidth="1"/>
    <col min="7171" max="7171" width="5.42578125" customWidth="1"/>
    <col min="7172" max="7172" width="14.7109375" customWidth="1"/>
    <col min="7173" max="7173" width="0.140625" customWidth="1"/>
    <col min="7174" max="7174" width="0" hidden="1" customWidth="1"/>
    <col min="7176" max="7176" width="12.140625" customWidth="1"/>
    <col min="7177" max="7177" width="0.140625" customWidth="1"/>
    <col min="7178" max="7178" width="0" hidden="1" customWidth="1"/>
    <col min="7179" max="7179" width="17.42578125" customWidth="1"/>
    <col min="7180" max="7181" width="0" hidden="1" customWidth="1"/>
    <col min="7182" max="7182" width="17.42578125" customWidth="1"/>
    <col min="7183" max="7184" width="0" hidden="1" customWidth="1"/>
    <col min="7425" max="7425" width="12.140625" customWidth="1"/>
    <col min="7426" max="7426" width="0" hidden="1" customWidth="1"/>
    <col min="7427" max="7427" width="5.42578125" customWidth="1"/>
    <col min="7428" max="7428" width="14.7109375" customWidth="1"/>
    <col min="7429" max="7429" width="0.140625" customWidth="1"/>
    <col min="7430" max="7430" width="0" hidden="1" customWidth="1"/>
    <col min="7432" max="7432" width="12.140625" customWidth="1"/>
    <col min="7433" max="7433" width="0.140625" customWidth="1"/>
    <col min="7434" max="7434" width="0" hidden="1" customWidth="1"/>
    <col min="7435" max="7435" width="17.42578125" customWidth="1"/>
    <col min="7436" max="7437" width="0" hidden="1" customWidth="1"/>
    <col min="7438" max="7438" width="17.42578125" customWidth="1"/>
    <col min="7439" max="7440" width="0" hidden="1" customWidth="1"/>
    <col min="7681" max="7681" width="12.140625" customWidth="1"/>
    <col min="7682" max="7682" width="0" hidden="1" customWidth="1"/>
    <col min="7683" max="7683" width="5.42578125" customWidth="1"/>
    <col min="7684" max="7684" width="14.7109375" customWidth="1"/>
    <col min="7685" max="7685" width="0.140625" customWidth="1"/>
    <col min="7686" max="7686" width="0" hidden="1" customWidth="1"/>
    <col min="7688" max="7688" width="12.140625" customWidth="1"/>
    <col min="7689" max="7689" width="0.140625" customWidth="1"/>
    <col min="7690" max="7690" width="0" hidden="1" customWidth="1"/>
    <col min="7691" max="7691" width="17.42578125" customWidth="1"/>
    <col min="7692" max="7693" width="0" hidden="1" customWidth="1"/>
    <col min="7694" max="7694" width="17.42578125" customWidth="1"/>
    <col min="7695" max="7696" width="0" hidden="1" customWidth="1"/>
    <col min="7937" max="7937" width="12.140625" customWidth="1"/>
    <col min="7938" max="7938" width="0" hidden="1" customWidth="1"/>
    <col min="7939" max="7939" width="5.42578125" customWidth="1"/>
    <col min="7940" max="7940" width="14.7109375" customWidth="1"/>
    <col min="7941" max="7941" width="0.140625" customWidth="1"/>
    <col min="7942" max="7942" width="0" hidden="1" customWidth="1"/>
    <col min="7944" max="7944" width="12.140625" customWidth="1"/>
    <col min="7945" max="7945" width="0.140625" customWidth="1"/>
    <col min="7946" max="7946" width="0" hidden="1" customWidth="1"/>
    <col min="7947" max="7947" width="17.42578125" customWidth="1"/>
    <col min="7948" max="7949" width="0" hidden="1" customWidth="1"/>
    <col min="7950" max="7950" width="17.42578125" customWidth="1"/>
    <col min="7951" max="7952" width="0" hidden="1" customWidth="1"/>
    <col min="8193" max="8193" width="12.140625" customWidth="1"/>
    <col min="8194" max="8194" width="0" hidden="1" customWidth="1"/>
    <col min="8195" max="8195" width="5.42578125" customWidth="1"/>
    <col min="8196" max="8196" width="14.7109375" customWidth="1"/>
    <col min="8197" max="8197" width="0.140625" customWidth="1"/>
    <col min="8198" max="8198" width="0" hidden="1" customWidth="1"/>
    <col min="8200" max="8200" width="12.140625" customWidth="1"/>
    <col min="8201" max="8201" width="0.140625" customWidth="1"/>
    <col min="8202" max="8202" width="0" hidden="1" customWidth="1"/>
    <col min="8203" max="8203" width="17.42578125" customWidth="1"/>
    <col min="8204" max="8205" width="0" hidden="1" customWidth="1"/>
    <col min="8206" max="8206" width="17.42578125" customWidth="1"/>
    <col min="8207" max="8208" width="0" hidden="1" customWidth="1"/>
    <col min="8449" max="8449" width="12.140625" customWidth="1"/>
    <col min="8450" max="8450" width="0" hidden="1" customWidth="1"/>
    <col min="8451" max="8451" width="5.42578125" customWidth="1"/>
    <col min="8452" max="8452" width="14.7109375" customWidth="1"/>
    <col min="8453" max="8453" width="0.140625" customWidth="1"/>
    <col min="8454" max="8454" width="0" hidden="1" customWidth="1"/>
    <col min="8456" max="8456" width="12.140625" customWidth="1"/>
    <col min="8457" max="8457" width="0.140625" customWidth="1"/>
    <col min="8458" max="8458" width="0" hidden="1" customWidth="1"/>
    <col min="8459" max="8459" width="17.42578125" customWidth="1"/>
    <col min="8460" max="8461" width="0" hidden="1" customWidth="1"/>
    <col min="8462" max="8462" width="17.42578125" customWidth="1"/>
    <col min="8463" max="8464" width="0" hidden="1" customWidth="1"/>
    <col min="8705" max="8705" width="12.140625" customWidth="1"/>
    <col min="8706" max="8706" width="0" hidden="1" customWidth="1"/>
    <col min="8707" max="8707" width="5.42578125" customWidth="1"/>
    <col min="8708" max="8708" width="14.7109375" customWidth="1"/>
    <col min="8709" max="8709" width="0.140625" customWidth="1"/>
    <col min="8710" max="8710" width="0" hidden="1" customWidth="1"/>
    <col min="8712" max="8712" width="12.140625" customWidth="1"/>
    <col min="8713" max="8713" width="0.140625" customWidth="1"/>
    <col min="8714" max="8714" width="0" hidden="1" customWidth="1"/>
    <col min="8715" max="8715" width="17.42578125" customWidth="1"/>
    <col min="8716" max="8717" width="0" hidden="1" customWidth="1"/>
    <col min="8718" max="8718" width="17.42578125" customWidth="1"/>
    <col min="8719" max="8720" width="0" hidden="1" customWidth="1"/>
    <col min="8961" max="8961" width="12.140625" customWidth="1"/>
    <col min="8962" max="8962" width="0" hidden="1" customWidth="1"/>
    <col min="8963" max="8963" width="5.42578125" customWidth="1"/>
    <col min="8964" max="8964" width="14.7109375" customWidth="1"/>
    <col min="8965" max="8965" width="0.140625" customWidth="1"/>
    <col min="8966" max="8966" width="0" hidden="1" customWidth="1"/>
    <col min="8968" max="8968" width="12.140625" customWidth="1"/>
    <col min="8969" max="8969" width="0.140625" customWidth="1"/>
    <col min="8970" max="8970" width="0" hidden="1" customWidth="1"/>
    <col min="8971" max="8971" width="17.42578125" customWidth="1"/>
    <col min="8972" max="8973" width="0" hidden="1" customWidth="1"/>
    <col min="8974" max="8974" width="17.42578125" customWidth="1"/>
    <col min="8975" max="8976" width="0" hidden="1" customWidth="1"/>
    <col min="9217" max="9217" width="12.140625" customWidth="1"/>
    <col min="9218" max="9218" width="0" hidden="1" customWidth="1"/>
    <col min="9219" max="9219" width="5.42578125" customWidth="1"/>
    <col min="9220" max="9220" width="14.7109375" customWidth="1"/>
    <col min="9221" max="9221" width="0.140625" customWidth="1"/>
    <col min="9222" max="9222" width="0" hidden="1" customWidth="1"/>
    <col min="9224" max="9224" width="12.140625" customWidth="1"/>
    <col min="9225" max="9225" width="0.140625" customWidth="1"/>
    <col min="9226" max="9226" width="0" hidden="1" customWidth="1"/>
    <col min="9227" max="9227" width="17.42578125" customWidth="1"/>
    <col min="9228" max="9229" width="0" hidden="1" customWidth="1"/>
    <col min="9230" max="9230" width="17.42578125" customWidth="1"/>
    <col min="9231" max="9232" width="0" hidden="1" customWidth="1"/>
    <col min="9473" max="9473" width="12.140625" customWidth="1"/>
    <col min="9474" max="9474" width="0" hidden="1" customWidth="1"/>
    <col min="9475" max="9475" width="5.42578125" customWidth="1"/>
    <col min="9476" max="9476" width="14.7109375" customWidth="1"/>
    <col min="9477" max="9477" width="0.140625" customWidth="1"/>
    <col min="9478" max="9478" width="0" hidden="1" customWidth="1"/>
    <col min="9480" max="9480" width="12.140625" customWidth="1"/>
    <col min="9481" max="9481" width="0.140625" customWidth="1"/>
    <col min="9482" max="9482" width="0" hidden="1" customWidth="1"/>
    <col min="9483" max="9483" width="17.42578125" customWidth="1"/>
    <col min="9484" max="9485" width="0" hidden="1" customWidth="1"/>
    <col min="9486" max="9486" width="17.42578125" customWidth="1"/>
    <col min="9487" max="9488" width="0" hidden="1" customWidth="1"/>
    <col min="9729" max="9729" width="12.140625" customWidth="1"/>
    <col min="9730" max="9730" width="0" hidden="1" customWidth="1"/>
    <col min="9731" max="9731" width="5.42578125" customWidth="1"/>
    <col min="9732" max="9732" width="14.7109375" customWidth="1"/>
    <col min="9733" max="9733" width="0.140625" customWidth="1"/>
    <col min="9734" max="9734" width="0" hidden="1" customWidth="1"/>
    <col min="9736" max="9736" width="12.140625" customWidth="1"/>
    <col min="9737" max="9737" width="0.140625" customWidth="1"/>
    <col min="9738" max="9738" width="0" hidden="1" customWidth="1"/>
    <col min="9739" max="9739" width="17.42578125" customWidth="1"/>
    <col min="9740" max="9741" width="0" hidden="1" customWidth="1"/>
    <col min="9742" max="9742" width="17.42578125" customWidth="1"/>
    <col min="9743" max="9744" width="0" hidden="1" customWidth="1"/>
    <col min="9985" max="9985" width="12.140625" customWidth="1"/>
    <col min="9986" max="9986" width="0" hidden="1" customWidth="1"/>
    <col min="9987" max="9987" width="5.42578125" customWidth="1"/>
    <col min="9988" max="9988" width="14.7109375" customWidth="1"/>
    <col min="9989" max="9989" width="0.140625" customWidth="1"/>
    <col min="9990" max="9990" width="0" hidden="1" customWidth="1"/>
    <col min="9992" max="9992" width="12.140625" customWidth="1"/>
    <col min="9993" max="9993" width="0.140625" customWidth="1"/>
    <col min="9994" max="9994" width="0" hidden="1" customWidth="1"/>
    <col min="9995" max="9995" width="17.42578125" customWidth="1"/>
    <col min="9996" max="9997" width="0" hidden="1" customWidth="1"/>
    <col min="9998" max="9998" width="17.42578125" customWidth="1"/>
    <col min="9999" max="10000" width="0" hidden="1" customWidth="1"/>
    <col min="10241" max="10241" width="12.140625" customWidth="1"/>
    <col min="10242" max="10242" width="0" hidden="1" customWidth="1"/>
    <col min="10243" max="10243" width="5.42578125" customWidth="1"/>
    <col min="10244" max="10244" width="14.7109375" customWidth="1"/>
    <col min="10245" max="10245" width="0.140625" customWidth="1"/>
    <col min="10246" max="10246" width="0" hidden="1" customWidth="1"/>
    <col min="10248" max="10248" width="12.140625" customWidth="1"/>
    <col min="10249" max="10249" width="0.140625" customWidth="1"/>
    <col min="10250" max="10250" width="0" hidden="1" customWidth="1"/>
    <col min="10251" max="10251" width="17.42578125" customWidth="1"/>
    <col min="10252" max="10253" width="0" hidden="1" customWidth="1"/>
    <col min="10254" max="10254" width="17.42578125" customWidth="1"/>
    <col min="10255" max="10256" width="0" hidden="1" customWidth="1"/>
    <col min="10497" max="10497" width="12.140625" customWidth="1"/>
    <col min="10498" max="10498" width="0" hidden="1" customWidth="1"/>
    <col min="10499" max="10499" width="5.42578125" customWidth="1"/>
    <col min="10500" max="10500" width="14.7109375" customWidth="1"/>
    <col min="10501" max="10501" width="0.140625" customWidth="1"/>
    <col min="10502" max="10502" width="0" hidden="1" customWidth="1"/>
    <col min="10504" max="10504" width="12.140625" customWidth="1"/>
    <col min="10505" max="10505" width="0.140625" customWidth="1"/>
    <col min="10506" max="10506" width="0" hidden="1" customWidth="1"/>
    <col min="10507" max="10507" width="17.42578125" customWidth="1"/>
    <col min="10508" max="10509" width="0" hidden="1" customWidth="1"/>
    <col min="10510" max="10510" width="17.42578125" customWidth="1"/>
    <col min="10511" max="10512" width="0" hidden="1" customWidth="1"/>
    <col min="10753" max="10753" width="12.140625" customWidth="1"/>
    <col min="10754" max="10754" width="0" hidden="1" customWidth="1"/>
    <col min="10755" max="10755" width="5.42578125" customWidth="1"/>
    <col min="10756" max="10756" width="14.7109375" customWidth="1"/>
    <col min="10757" max="10757" width="0.140625" customWidth="1"/>
    <col min="10758" max="10758" width="0" hidden="1" customWidth="1"/>
    <col min="10760" max="10760" width="12.140625" customWidth="1"/>
    <col min="10761" max="10761" width="0.140625" customWidth="1"/>
    <col min="10762" max="10762" width="0" hidden="1" customWidth="1"/>
    <col min="10763" max="10763" width="17.42578125" customWidth="1"/>
    <col min="10764" max="10765" width="0" hidden="1" customWidth="1"/>
    <col min="10766" max="10766" width="17.42578125" customWidth="1"/>
    <col min="10767" max="10768" width="0" hidden="1" customWidth="1"/>
    <col min="11009" max="11009" width="12.140625" customWidth="1"/>
    <col min="11010" max="11010" width="0" hidden="1" customWidth="1"/>
    <col min="11011" max="11011" width="5.42578125" customWidth="1"/>
    <col min="11012" max="11012" width="14.7109375" customWidth="1"/>
    <col min="11013" max="11013" width="0.140625" customWidth="1"/>
    <col min="11014" max="11014" width="0" hidden="1" customWidth="1"/>
    <col min="11016" max="11016" width="12.140625" customWidth="1"/>
    <col min="11017" max="11017" width="0.140625" customWidth="1"/>
    <col min="11018" max="11018" width="0" hidden="1" customWidth="1"/>
    <col min="11019" max="11019" width="17.42578125" customWidth="1"/>
    <col min="11020" max="11021" width="0" hidden="1" customWidth="1"/>
    <col min="11022" max="11022" width="17.42578125" customWidth="1"/>
    <col min="11023" max="11024" width="0" hidden="1" customWidth="1"/>
    <col min="11265" max="11265" width="12.140625" customWidth="1"/>
    <col min="11266" max="11266" width="0" hidden="1" customWidth="1"/>
    <col min="11267" max="11267" width="5.42578125" customWidth="1"/>
    <col min="11268" max="11268" width="14.7109375" customWidth="1"/>
    <col min="11269" max="11269" width="0.140625" customWidth="1"/>
    <col min="11270" max="11270" width="0" hidden="1" customWidth="1"/>
    <col min="11272" max="11272" width="12.140625" customWidth="1"/>
    <col min="11273" max="11273" width="0.140625" customWidth="1"/>
    <col min="11274" max="11274" width="0" hidden="1" customWidth="1"/>
    <col min="11275" max="11275" width="17.42578125" customWidth="1"/>
    <col min="11276" max="11277" width="0" hidden="1" customWidth="1"/>
    <col min="11278" max="11278" width="17.42578125" customWidth="1"/>
    <col min="11279" max="11280" width="0" hidden="1" customWidth="1"/>
    <col min="11521" max="11521" width="12.140625" customWidth="1"/>
    <col min="11522" max="11522" width="0" hidden="1" customWidth="1"/>
    <col min="11523" max="11523" width="5.42578125" customWidth="1"/>
    <col min="11524" max="11524" width="14.7109375" customWidth="1"/>
    <col min="11525" max="11525" width="0.140625" customWidth="1"/>
    <col min="11526" max="11526" width="0" hidden="1" customWidth="1"/>
    <col min="11528" max="11528" width="12.140625" customWidth="1"/>
    <col min="11529" max="11529" width="0.140625" customWidth="1"/>
    <col min="11530" max="11530" width="0" hidden="1" customWidth="1"/>
    <col min="11531" max="11531" width="17.42578125" customWidth="1"/>
    <col min="11532" max="11533" width="0" hidden="1" customWidth="1"/>
    <col min="11534" max="11534" width="17.42578125" customWidth="1"/>
    <col min="11535" max="11536" width="0" hidden="1" customWidth="1"/>
    <col min="11777" max="11777" width="12.140625" customWidth="1"/>
    <col min="11778" max="11778" width="0" hidden="1" customWidth="1"/>
    <col min="11779" max="11779" width="5.42578125" customWidth="1"/>
    <col min="11780" max="11780" width="14.7109375" customWidth="1"/>
    <col min="11781" max="11781" width="0.140625" customWidth="1"/>
    <col min="11782" max="11782" width="0" hidden="1" customWidth="1"/>
    <col min="11784" max="11784" width="12.140625" customWidth="1"/>
    <col min="11785" max="11785" width="0.140625" customWidth="1"/>
    <col min="11786" max="11786" width="0" hidden="1" customWidth="1"/>
    <col min="11787" max="11787" width="17.42578125" customWidth="1"/>
    <col min="11788" max="11789" width="0" hidden="1" customWidth="1"/>
    <col min="11790" max="11790" width="17.42578125" customWidth="1"/>
    <col min="11791" max="11792" width="0" hidden="1" customWidth="1"/>
    <col min="12033" max="12033" width="12.140625" customWidth="1"/>
    <col min="12034" max="12034" width="0" hidden="1" customWidth="1"/>
    <col min="12035" max="12035" width="5.42578125" customWidth="1"/>
    <col min="12036" max="12036" width="14.7109375" customWidth="1"/>
    <col min="12037" max="12037" width="0.140625" customWidth="1"/>
    <col min="12038" max="12038" width="0" hidden="1" customWidth="1"/>
    <col min="12040" max="12040" width="12.140625" customWidth="1"/>
    <col min="12041" max="12041" width="0.140625" customWidth="1"/>
    <col min="12042" max="12042" width="0" hidden="1" customWidth="1"/>
    <col min="12043" max="12043" width="17.42578125" customWidth="1"/>
    <col min="12044" max="12045" width="0" hidden="1" customWidth="1"/>
    <col min="12046" max="12046" width="17.42578125" customWidth="1"/>
    <col min="12047" max="12048" width="0" hidden="1" customWidth="1"/>
    <col min="12289" max="12289" width="12.140625" customWidth="1"/>
    <col min="12290" max="12290" width="0" hidden="1" customWidth="1"/>
    <col min="12291" max="12291" width="5.42578125" customWidth="1"/>
    <col min="12292" max="12292" width="14.7109375" customWidth="1"/>
    <col min="12293" max="12293" width="0.140625" customWidth="1"/>
    <col min="12294" max="12294" width="0" hidden="1" customWidth="1"/>
    <col min="12296" max="12296" width="12.140625" customWidth="1"/>
    <col min="12297" max="12297" width="0.140625" customWidth="1"/>
    <col min="12298" max="12298" width="0" hidden="1" customWidth="1"/>
    <col min="12299" max="12299" width="17.42578125" customWidth="1"/>
    <col min="12300" max="12301" width="0" hidden="1" customWidth="1"/>
    <col min="12302" max="12302" width="17.42578125" customWidth="1"/>
    <col min="12303" max="12304" width="0" hidden="1" customWidth="1"/>
    <col min="12545" max="12545" width="12.140625" customWidth="1"/>
    <col min="12546" max="12546" width="0" hidden="1" customWidth="1"/>
    <col min="12547" max="12547" width="5.42578125" customWidth="1"/>
    <col min="12548" max="12548" width="14.7109375" customWidth="1"/>
    <col min="12549" max="12549" width="0.140625" customWidth="1"/>
    <col min="12550" max="12550" width="0" hidden="1" customWidth="1"/>
    <col min="12552" max="12552" width="12.140625" customWidth="1"/>
    <col min="12553" max="12553" width="0.140625" customWidth="1"/>
    <col min="12554" max="12554" width="0" hidden="1" customWidth="1"/>
    <col min="12555" max="12555" width="17.42578125" customWidth="1"/>
    <col min="12556" max="12557" width="0" hidden="1" customWidth="1"/>
    <col min="12558" max="12558" width="17.42578125" customWidth="1"/>
    <col min="12559" max="12560" width="0" hidden="1" customWidth="1"/>
    <col min="12801" max="12801" width="12.140625" customWidth="1"/>
    <col min="12802" max="12802" width="0" hidden="1" customWidth="1"/>
    <col min="12803" max="12803" width="5.42578125" customWidth="1"/>
    <col min="12804" max="12804" width="14.7109375" customWidth="1"/>
    <col min="12805" max="12805" width="0.140625" customWidth="1"/>
    <col min="12806" max="12806" width="0" hidden="1" customWidth="1"/>
    <col min="12808" max="12808" width="12.140625" customWidth="1"/>
    <col min="12809" max="12809" width="0.140625" customWidth="1"/>
    <col min="12810" max="12810" width="0" hidden="1" customWidth="1"/>
    <col min="12811" max="12811" width="17.42578125" customWidth="1"/>
    <col min="12812" max="12813" width="0" hidden="1" customWidth="1"/>
    <col min="12814" max="12814" width="17.42578125" customWidth="1"/>
    <col min="12815" max="12816" width="0" hidden="1" customWidth="1"/>
    <col min="13057" max="13057" width="12.140625" customWidth="1"/>
    <col min="13058" max="13058" width="0" hidden="1" customWidth="1"/>
    <col min="13059" max="13059" width="5.42578125" customWidth="1"/>
    <col min="13060" max="13060" width="14.7109375" customWidth="1"/>
    <col min="13061" max="13061" width="0.140625" customWidth="1"/>
    <col min="13062" max="13062" width="0" hidden="1" customWidth="1"/>
    <col min="13064" max="13064" width="12.140625" customWidth="1"/>
    <col min="13065" max="13065" width="0.140625" customWidth="1"/>
    <col min="13066" max="13066" width="0" hidden="1" customWidth="1"/>
    <col min="13067" max="13067" width="17.42578125" customWidth="1"/>
    <col min="13068" max="13069" width="0" hidden="1" customWidth="1"/>
    <col min="13070" max="13070" width="17.42578125" customWidth="1"/>
    <col min="13071" max="13072" width="0" hidden="1" customWidth="1"/>
    <col min="13313" max="13313" width="12.140625" customWidth="1"/>
    <col min="13314" max="13314" width="0" hidden="1" customWidth="1"/>
    <col min="13315" max="13315" width="5.42578125" customWidth="1"/>
    <col min="13316" max="13316" width="14.7109375" customWidth="1"/>
    <col min="13317" max="13317" width="0.140625" customWidth="1"/>
    <col min="13318" max="13318" width="0" hidden="1" customWidth="1"/>
    <col min="13320" max="13320" width="12.140625" customWidth="1"/>
    <col min="13321" max="13321" width="0.140625" customWidth="1"/>
    <col min="13322" max="13322" width="0" hidden="1" customWidth="1"/>
    <col min="13323" max="13323" width="17.42578125" customWidth="1"/>
    <col min="13324" max="13325" width="0" hidden="1" customWidth="1"/>
    <col min="13326" max="13326" width="17.42578125" customWidth="1"/>
    <col min="13327" max="13328" width="0" hidden="1" customWidth="1"/>
    <col min="13569" max="13569" width="12.140625" customWidth="1"/>
    <col min="13570" max="13570" width="0" hidden="1" customWidth="1"/>
    <col min="13571" max="13571" width="5.42578125" customWidth="1"/>
    <col min="13572" max="13572" width="14.7109375" customWidth="1"/>
    <col min="13573" max="13573" width="0.140625" customWidth="1"/>
    <col min="13574" max="13574" width="0" hidden="1" customWidth="1"/>
    <col min="13576" max="13576" width="12.140625" customWidth="1"/>
    <col min="13577" max="13577" width="0.140625" customWidth="1"/>
    <col min="13578" max="13578" width="0" hidden="1" customWidth="1"/>
    <col min="13579" max="13579" width="17.42578125" customWidth="1"/>
    <col min="13580" max="13581" width="0" hidden="1" customWidth="1"/>
    <col min="13582" max="13582" width="17.42578125" customWidth="1"/>
    <col min="13583" max="13584" width="0" hidden="1" customWidth="1"/>
    <col min="13825" max="13825" width="12.140625" customWidth="1"/>
    <col min="13826" max="13826" width="0" hidden="1" customWidth="1"/>
    <col min="13827" max="13827" width="5.42578125" customWidth="1"/>
    <col min="13828" max="13828" width="14.7109375" customWidth="1"/>
    <col min="13829" max="13829" width="0.140625" customWidth="1"/>
    <col min="13830" max="13830" width="0" hidden="1" customWidth="1"/>
    <col min="13832" max="13832" width="12.140625" customWidth="1"/>
    <col min="13833" max="13833" width="0.140625" customWidth="1"/>
    <col min="13834" max="13834" width="0" hidden="1" customWidth="1"/>
    <col min="13835" max="13835" width="17.42578125" customWidth="1"/>
    <col min="13836" max="13837" width="0" hidden="1" customWidth="1"/>
    <col min="13838" max="13838" width="17.42578125" customWidth="1"/>
    <col min="13839" max="13840" width="0" hidden="1" customWidth="1"/>
    <col min="14081" max="14081" width="12.140625" customWidth="1"/>
    <col min="14082" max="14082" width="0" hidden="1" customWidth="1"/>
    <col min="14083" max="14083" width="5.42578125" customWidth="1"/>
    <col min="14084" max="14084" width="14.7109375" customWidth="1"/>
    <col min="14085" max="14085" width="0.140625" customWidth="1"/>
    <col min="14086" max="14086" width="0" hidden="1" customWidth="1"/>
    <col min="14088" max="14088" width="12.140625" customWidth="1"/>
    <col min="14089" max="14089" width="0.140625" customWidth="1"/>
    <col min="14090" max="14090" width="0" hidden="1" customWidth="1"/>
    <col min="14091" max="14091" width="17.42578125" customWidth="1"/>
    <col min="14092" max="14093" width="0" hidden="1" customWidth="1"/>
    <col min="14094" max="14094" width="17.42578125" customWidth="1"/>
    <col min="14095" max="14096" width="0" hidden="1" customWidth="1"/>
    <col min="14337" max="14337" width="12.140625" customWidth="1"/>
    <col min="14338" max="14338" width="0" hidden="1" customWidth="1"/>
    <col min="14339" max="14339" width="5.42578125" customWidth="1"/>
    <col min="14340" max="14340" width="14.7109375" customWidth="1"/>
    <col min="14341" max="14341" width="0.140625" customWidth="1"/>
    <col min="14342" max="14342" width="0" hidden="1" customWidth="1"/>
    <col min="14344" max="14344" width="12.140625" customWidth="1"/>
    <col min="14345" max="14345" width="0.140625" customWidth="1"/>
    <col min="14346" max="14346" width="0" hidden="1" customWidth="1"/>
    <col min="14347" max="14347" width="17.42578125" customWidth="1"/>
    <col min="14348" max="14349" width="0" hidden="1" customWidth="1"/>
    <col min="14350" max="14350" width="17.42578125" customWidth="1"/>
    <col min="14351" max="14352" width="0" hidden="1" customWidth="1"/>
    <col min="14593" max="14593" width="12.140625" customWidth="1"/>
    <col min="14594" max="14594" width="0" hidden="1" customWidth="1"/>
    <col min="14595" max="14595" width="5.42578125" customWidth="1"/>
    <col min="14596" max="14596" width="14.7109375" customWidth="1"/>
    <col min="14597" max="14597" width="0.140625" customWidth="1"/>
    <col min="14598" max="14598" width="0" hidden="1" customWidth="1"/>
    <col min="14600" max="14600" width="12.140625" customWidth="1"/>
    <col min="14601" max="14601" width="0.140625" customWidth="1"/>
    <col min="14602" max="14602" width="0" hidden="1" customWidth="1"/>
    <col min="14603" max="14603" width="17.42578125" customWidth="1"/>
    <col min="14604" max="14605" width="0" hidden="1" customWidth="1"/>
    <col min="14606" max="14606" width="17.42578125" customWidth="1"/>
    <col min="14607" max="14608" width="0" hidden="1" customWidth="1"/>
    <col min="14849" max="14849" width="12.140625" customWidth="1"/>
    <col min="14850" max="14850" width="0" hidden="1" customWidth="1"/>
    <col min="14851" max="14851" width="5.42578125" customWidth="1"/>
    <col min="14852" max="14852" width="14.7109375" customWidth="1"/>
    <col min="14853" max="14853" width="0.140625" customWidth="1"/>
    <col min="14854" max="14854" width="0" hidden="1" customWidth="1"/>
    <col min="14856" max="14856" width="12.140625" customWidth="1"/>
    <col min="14857" max="14857" width="0.140625" customWidth="1"/>
    <col min="14858" max="14858" width="0" hidden="1" customWidth="1"/>
    <col min="14859" max="14859" width="17.42578125" customWidth="1"/>
    <col min="14860" max="14861" width="0" hidden="1" customWidth="1"/>
    <col min="14862" max="14862" width="17.42578125" customWidth="1"/>
    <col min="14863" max="14864" width="0" hidden="1" customWidth="1"/>
    <col min="15105" max="15105" width="12.140625" customWidth="1"/>
    <col min="15106" max="15106" width="0" hidden="1" customWidth="1"/>
    <col min="15107" max="15107" width="5.42578125" customWidth="1"/>
    <col min="15108" max="15108" width="14.7109375" customWidth="1"/>
    <col min="15109" max="15109" width="0.140625" customWidth="1"/>
    <col min="15110" max="15110" width="0" hidden="1" customWidth="1"/>
    <col min="15112" max="15112" width="12.140625" customWidth="1"/>
    <col min="15113" max="15113" width="0.140625" customWidth="1"/>
    <col min="15114" max="15114" width="0" hidden="1" customWidth="1"/>
    <col min="15115" max="15115" width="17.42578125" customWidth="1"/>
    <col min="15116" max="15117" width="0" hidden="1" customWidth="1"/>
    <col min="15118" max="15118" width="17.42578125" customWidth="1"/>
    <col min="15119" max="15120" width="0" hidden="1" customWidth="1"/>
    <col min="15361" max="15361" width="12.140625" customWidth="1"/>
    <col min="15362" max="15362" width="0" hidden="1" customWidth="1"/>
    <col min="15363" max="15363" width="5.42578125" customWidth="1"/>
    <col min="15364" max="15364" width="14.7109375" customWidth="1"/>
    <col min="15365" max="15365" width="0.140625" customWidth="1"/>
    <col min="15366" max="15366" width="0" hidden="1" customWidth="1"/>
    <col min="15368" max="15368" width="12.140625" customWidth="1"/>
    <col min="15369" max="15369" width="0.140625" customWidth="1"/>
    <col min="15370" max="15370" width="0" hidden="1" customWidth="1"/>
    <col min="15371" max="15371" width="17.42578125" customWidth="1"/>
    <col min="15372" max="15373" width="0" hidden="1" customWidth="1"/>
    <col min="15374" max="15374" width="17.42578125" customWidth="1"/>
    <col min="15375" max="15376" width="0" hidden="1" customWidth="1"/>
    <col min="15617" max="15617" width="12.140625" customWidth="1"/>
    <col min="15618" max="15618" width="0" hidden="1" customWidth="1"/>
    <col min="15619" max="15619" width="5.42578125" customWidth="1"/>
    <col min="15620" max="15620" width="14.7109375" customWidth="1"/>
    <col min="15621" max="15621" width="0.140625" customWidth="1"/>
    <col min="15622" max="15622" width="0" hidden="1" customWidth="1"/>
    <col min="15624" max="15624" width="12.140625" customWidth="1"/>
    <col min="15625" max="15625" width="0.140625" customWidth="1"/>
    <col min="15626" max="15626" width="0" hidden="1" customWidth="1"/>
    <col min="15627" max="15627" width="17.42578125" customWidth="1"/>
    <col min="15628" max="15629" width="0" hidden="1" customWidth="1"/>
    <col min="15630" max="15630" width="17.42578125" customWidth="1"/>
    <col min="15631" max="15632" width="0" hidden="1" customWidth="1"/>
    <col min="15873" max="15873" width="12.140625" customWidth="1"/>
    <col min="15874" max="15874" width="0" hidden="1" customWidth="1"/>
    <col min="15875" max="15875" width="5.42578125" customWidth="1"/>
    <col min="15876" max="15876" width="14.7109375" customWidth="1"/>
    <col min="15877" max="15877" width="0.140625" customWidth="1"/>
    <col min="15878" max="15878" width="0" hidden="1" customWidth="1"/>
    <col min="15880" max="15880" width="12.140625" customWidth="1"/>
    <col min="15881" max="15881" width="0.140625" customWidth="1"/>
    <col min="15882" max="15882" width="0" hidden="1" customWidth="1"/>
    <col min="15883" max="15883" width="17.42578125" customWidth="1"/>
    <col min="15884" max="15885" width="0" hidden="1" customWidth="1"/>
    <col min="15886" max="15886" width="17.42578125" customWidth="1"/>
    <col min="15887" max="15888" width="0" hidden="1" customWidth="1"/>
    <col min="16129" max="16129" width="12.140625" customWidth="1"/>
    <col min="16130" max="16130" width="0" hidden="1" customWidth="1"/>
    <col min="16131" max="16131" width="5.42578125" customWidth="1"/>
    <col min="16132" max="16132" width="14.7109375" customWidth="1"/>
    <col min="16133" max="16133" width="0.140625" customWidth="1"/>
    <col min="16134" max="16134" width="0" hidden="1" customWidth="1"/>
    <col min="16136" max="16136" width="12.140625" customWidth="1"/>
    <col min="16137" max="16137" width="0.140625" customWidth="1"/>
    <col min="16138" max="16138" width="0" hidden="1" customWidth="1"/>
    <col min="16139" max="16139" width="17.42578125" customWidth="1"/>
    <col min="16140" max="16141" width="0" hidden="1" customWidth="1"/>
    <col min="16142" max="16142" width="17.42578125" customWidth="1"/>
    <col min="16143" max="16144" width="0" hidden="1" customWidth="1"/>
  </cols>
  <sheetData>
    <row r="1" spans="1:18" ht="12.95" customHeight="1" x14ac:dyDescent="0.2">
      <c r="A1" s="1" t="s">
        <v>0</v>
      </c>
      <c r="B1" s="2"/>
      <c r="C1" s="2"/>
      <c r="D1" s="2"/>
      <c r="E1" s="2"/>
      <c r="F1" s="2"/>
      <c r="G1" s="2"/>
    </row>
    <row r="2" spans="1:18" ht="18" customHeight="1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ht="18" customHeight="1" x14ac:dyDescent="0.2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ht="18" customHeight="1" x14ac:dyDescent="0.2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8" ht="18" customHeight="1" x14ac:dyDescent="0.2">
      <c r="A5" s="3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ht="409.6" hidden="1" customHeight="1" x14ac:dyDescent="0.2"/>
    <row r="7" spans="1:18" ht="6" customHeight="1" x14ac:dyDescent="0.2"/>
    <row r="8" spans="1:18" x14ac:dyDescent="0.2">
      <c r="A8" s="5"/>
      <c r="B8" s="6"/>
      <c r="C8" s="6"/>
      <c r="D8" s="7" t="s">
        <v>5</v>
      </c>
      <c r="E8" s="6"/>
      <c r="F8" s="8" t="s">
        <v>6</v>
      </c>
      <c r="G8" s="9"/>
      <c r="H8" s="9"/>
      <c r="I8" s="6"/>
      <c r="J8" s="8" t="s">
        <v>7</v>
      </c>
      <c r="K8" s="9"/>
      <c r="L8" s="6"/>
      <c r="M8" s="8" t="s">
        <v>8</v>
      </c>
      <c r="N8" s="9"/>
      <c r="O8" s="8" t="s">
        <v>8</v>
      </c>
      <c r="P8" s="9"/>
      <c r="Q8" s="8" t="s">
        <v>9</v>
      </c>
      <c r="R8" s="9"/>
    </row>
    <row r="9" spans="1:18" ht="409.6" hidden="1" customHeight="1" x14ac:dyDescent="0.2"/>
    <row r="10" spans="1:18" x14ac:dyDescent="0.2">
      <c r="A10" s="10" t="s">
        <v>10</v>
      </c>
      <c r="C10" s="11" t="s">
        <v>10</v>
      </c>
      <c r="D10" s="12"/>
      <c r="E10" s="13"/>
      <c r="G10" s="11" t="s">
        <v>11</v>
      </c>
      <c r="H10" s="14"/>
      <c r="I10" s="15"/>
      <c r="K10" s="16">
        <v>300000</v>
      </c>
      <c r="L10" s="14"/>
      <c r="M10" s="15"/>
      <c r="N10" s="17">
        <v>17573</v>
      </c>
      <c r="O10" s="15"/>
      <c r="Q10" s="17">
        <f>SUM(N10:P10)+'[1]ก.พ.65'!Q10</f>
        <v>70293</v>
      </c>
      <c r="R10" s="15"/>
    </row>
    <row r="11" spans="1:18" x14ac:dyDescent="0.2">
      <c r="A11" s="18"/>
      <c r="C11" s="19"/>
      <c r="D11" s="2"/>
      <c r="E11" s="20"/>
      <c r="G11" s="11" t="s">
        <v>12</v>
      </c>
      <c r="H11" s="14"/>
      <c r="I11" s="15"/>
      <c r="K11" s="16">
        <v>20000</v>
      </c>
      <c r="L11" s="14"/>
      <c r="M11" s="15"/>
      <c r="N11" s="17">
        <v>10133.200000000001</v>
      </c>
      <c r="O11" s="15"/>
      <c r="Q11" s="17">
        <f>SUM(N11:P11)+'[1]ก.พ.65'!Q11</f>
        <v>20266.400000000001</v>
      </c>
      <c r="R11" s="15"/>
    </row>
    <row r="12" spans="1:18" x14ac:dyDescent="0.2">
      <c r="A12" s="18"/>
      <c r="C12" s="19"/>
      <c r="D12" s="2"/>
      <c r="E12" s="20"/>
      <c r="G12" s="11" t="s">
        <v>13</v>
      </c>
      <c r="H12" s="14"/>
      <c r="I12" s="15"/>
      <c r="K12" s="16">
        <v>14196400</v>
      </c>
      <c r="L12" s="14"/>
      <c r="M12" s="15"/>
      <c r="N12" s="17">
        <v>1172500</v>
      </c>
      <c r="O12" s="15"/>
      <c r="Q12" s="17">
        <f>SUM(N12:P12)+'[1]ก.พ.65'!Q12</f>
        <v>6989100</v>
      </c>
      <c r="R12" s="15"/>
    </row>
    <row r="13" spans="1:18" x14ac:dyDescent="0.2">
      <c r="A13" s="18"/>
      <c r="C13" s="19"/>
      <c r="D13" s="2"/>
      <c r="E13" s="20"/>
      <c r="G13" s="11" t="s">
        <v>14</v>
      </c>
      <c r="H13" s="14"/>
      <c r="I13" s="15"/>
      <c r="K13" s="16">
        <v>3441600</v>
      </c>
      <c r="L13" s="14"/>
      <c r="M13" s="15"/>
      <c r="N13" s="17">
        <v>238400</v>
      </c>
      <c r="O13" s="15"/>
      <c r="Q13" s="17">
        <f>SUM(N13:P13)+'[1]ก.พ.65'!Q13</f>
        <v>1417800</v>
      </c>
      <c r="R13" s="15"/>
    </row>
    <row r="14" spans="1:18" x14ac:dyDescent="0.2">
      <c r="A14" s="18"/>
      <c r="C14" s="19"/>
      <c r="D14" s="2"/>
      <c r="E14" s="20"/>
      <c r="G14" s="11" t="s">
        <v>15</v>
      </c>
      <c r="H14" s="14"/>
      <c r="I14" s="15"/>
      <c r="K14" s="16">
        <v>84000</v>
      </c>
      <c r="L14" s="14"/>
      <c r="M14" s="15"/>
      <c r="N14" s="17">
        <v>4000</v>
      </c>
      <c r="O14" s="15"/>
      <c r="Q14" s="17">
        <f>SUM(N14:P14)+'[1]ก.พ.65'!Q14</f>
        <v>24000</v>
      </c>
      <c r="R14" s="15"/>
    </row>
    <row r="15" spans="1:18" x14ac:dyDescent="0.2">
      <c r="A15" s="18"/>
      <c r="C15" s="19"/>
      <c r="D15" s="2"/>
      <c r="E15" s="20"/>
      <c r="G15" s="11" t="s">
        <v>16</v>
      </c>
      <c r="H15" s="14"/>
      <c r="I15" s="15"/>
      <c r="K15" s="16">
        <v>400000</v>
      </c>
      <c r="L15" s="14"/>
      <c r="M15" s="15"/>
      <c r="N15" s="17">
        <v>62910</v>
      </c>
      <c r="O15" s="15"/>
      <c r="Q15" s="17">
        <f>SUM(N15:P15)+'[1]ก.พ.65'!Q15</f>
        <v>135820</v>
      </c>
      <c r="R15" s="15"/>
    </row>
    <row r="16" spans="1:18" x14ac:dyDescent="0.2">
      <c r="A16" s="18"/>
      <c r="C16" s="21"/>
      <c r="D16" s="22"/>
      <c r="E16" s="23"/>
      <c r="G16" s="11" t="s">
        <v>17</v>
      </c>
      <c r="H16" s="14"/>
      <c r="I16" s="15"/>
      <c r="K16" s="16">
        <v>755000</v>
      </c>
      <c r="L16" s="14"/>
      <c r="M16" s="15"/>
      <c r="N16" s="17">
        <v>21164.07</v>
      </c>
      <c r="O16" s="15"/>
      <c r="Q16" s="17">
        <f>SUM(N16:P16)+'[1]ก.พ.65'!Q16</f>
        <v>603015.57999999984</v>
      </c>
      <c r="R16" s="15"/>
    </row>
    <row r="17" spans="1:18" ht="12.75" customHeight="1" x14ac:dyDescent="0.2">
      <c r="A17" s="24"/>
      <c r="C17" s="25" t="s">
        <v>18</v>
      </c>
      <c r="D17" s="26"/>
      <c r="E17" s="26"/>
      <c r="F17" s="26"/>
      <c r="G17" s="27" t="s">
        <v>19</v>
      </c>
      <c r="H17" s="27"/>
      <c r="I17" s="26"/>
      <c r="J17" s="26"/>
      <c r="K17" s="28">
        <f t="shared" ref="K17:P17" si="0">SUM(K10:M16)</f>
        <v>19197000</v>
      </c>
      <c r="L17" s="28">
        <f t="shared" si="0"/>
        <v>1526680.27</v>
      </c>
      <c r="M17" s="28">
        <f t="shared" si="0"/>
        <v>1526680.27</v>
      </c>
      <c r="N17" s="28">
        <f t="shared" si="0"/>
        <v>1526680.27</v>
      </c>
      <c r="O17" s="28">
        <f t="shared" si="0"/>
        <v>9260294.9800000004</v>
      </c>
      <c r="P17" s="28">
        <f t="shared" si="0"/>
        <v>9260294.9800000004</v>
      </c>
      <c r="Q17" s="29">
        <f>SUM(Q10:R16)</f>
        <v>9260294.9800000004</v>
      </c>
      <c r="R17" s="27"/>
    </row>
    <row r="18" spans="1:18" x14ac:dyDescent="0.2">
      <c r="A18" s="10" t="s">
        <v>20</v>
      </c>
      <c r="C18" s="11" t="s">
        <v>21</v>
      </c>
      <c r="D18" s="12"/>
      <c r="E18" s="13"/>
      <c r="G18" s="11" t="s">
        <v>22</v>
      </c>
      <c r="H18" s="14"/>
      <c r="I18" s="15"/>
      <c r="K18" s="16">
        <v>514080</v>
      </c>
      <c r="L18" s="14"/>
      <c r="M18" s="15"/>
      <c r="N18" s="17">
        <v>44340</v>
      </c>
      <c r="O18" s="15"/>
      <c r="Q18" s="17">
        <f>SUM(N18:P18)+'[1]ก.พ.65'!Q18</f>
        <v>154004.9</v>
      </c>
      <c r="R18" s="15"/>
    </row>
    <row r="19" spans="1:18" x14ac:dyDescent="0.2">
      <c r="A19" s="18"/>
      <c r="C19" s="19"/>
      <c r="D19" s="2"/>
      <c r="E19" s="20"/>
      <c r="G19" s="11" t="s">
        <v>23</v>
      </c>
      <c r="H19" s="14"/>
      <c r="I19" s="15"/>
      <c r="K19" s="16">
        <v>42120</v>
      </c>
      <c r="L19" s="14"/>
      <c r="M19" s="15"/>
      <c r="N19" s="17">
        <v>3800</v>
      </c>
      <c r="O19" s="15"/>
      <c r="Q19" s="17">
        <f>SUM(N19:P19)+'[1]ก.พ.65'!Q19</f>
        <v>13306.11</v>
      </c>
      <c r="R19" s="15"/>
    </row>
    <row r="20" spans="1:18" x14ac:dyDescent="0.2">
      <c r="A20" s="18"/>
      <c r="C20" s="19"/>
      <c r="D20" s="2"/>
      <c r="E20" s="20"/>
      <c r="G20" s="11" t="s">
        <v>24</v>
      </c>
      <c r="H20" s="14"/>
      <c r="I20" s="15"/>
      <c r="K20" s="16">
        <v>42120</v>
      </c>
      <c r="L20" s="14"/>
      <c r="M20" s="15"/>
      <c r="N20" s="17">
        <v>3800</v>
      </c>
      <c r="O20" s="15"/>
      <c r="Q20" s="17">
        <f>SUM(N20:P20)+'[1]ก.พ.65'!Q20</f>
        <v>13306.11</v>
      </c>
      <c r="R20" s="15"/>
    </row>
    <row r="21" spans="1:18" x14ac:dyDescent="0.2">
      <c r="A21" s="18"/>
      <c r="C21" s="19"/>
      <c r="D21" s="2"/>
      <c r="E21" s="20"/>
      <c r="G21" s="11" t="s">
        <v>25</v>
      </c>
      <c r="H21" s="14"/>
      <c r="I21" s="15"/>
      <c r="K21" s="16">
        <v>86400</v>
      </c>
      <c r="L21" s="14"/>
      <c r="M21" s="15"/>
      <c r="N21" s="17">
        <v>7560</v>
      </c>
      <c r="O21" s="15"/>
      <c r="Q21" s="17">
        <f>SUM(N21:P21)+'[1]ก.พ.65'!Q21</f>
        <v>19509.669999999998</v>
      </c>
      <c r="R21" s="15"/>
    </row>
    <row r="22" spans="1:18" x14ac:dyDescent="0.2">
      <c r="A22" s="18"/>
      <c r="C22" s="21"/>
      <c r="D22" s="22"/>
      <c r="E22" s="23"/>
      <c r="G22" s="11" t="s">
        <v>26</v>
      </c>
      <c r="H22" s="14"/>
      <c r="I22" s="15"/>
      <c r="K22" s="16">
        <v>2643600</v>
      </c>
      <c r="L22" s="14"/>
      <c r="M22" s="15"/>
      <c r="N22" s="17">
        <v>157190</v>
      </c>
      <c r="O22" s="15"/>
      <c r="Q22" s="17">
        <f>SUM(N22:P22)+'[1]ก.พ.65'!Q22</f>
        <v>635957.71</v>
      </c>
      <c r="R22" s="15"/>
    </row>
    <row r="23" spans="1:18" x14ac:dyDescent="0.2">
      <c r="A23" s="18"/>
      <c r="C23" s="11" t="s">
        <v>27</v>
      </c>
      <c r="D23" s="12"/>
      <c r="E23" s="13"/>
      <c r="G23" s="11" t="s">
        <v>28</v>
      </c>
      <c r="H23" s="14"/>
      <c r="I23" s="15"/>
      <c r="K23" s="16">
        <v>7439640</v>
      </c>
      <c r="L23" s="14"/>
      <c r="M23" s="15"/>
      <c r="N23" s="17">
        <v>389981.93</v>
      </c>
      <c r="O23" s="15"/>
      <c r="Q23" s="17">
        <f>SUM(N23:P23)+'[1]ก.พ.65'!Q23</f>
        <v>2393616.7599999998</v>
      </c>
      <c r="R23" s="15"/>
    </row>
    <row r="24" spans="1:18" x14ac:dyDescent="0.2">
      <c r="A24" s="18"/>
      <c r="C24" s="19"/>
      <c r="D24" s="2"/>
      <c r="E24" s="20"/>
      <c r="G24" s="11" t="s">
        <v>29</v>
      </c>
      <c r="H24" s="14"/>
      <c r="I24" s="15"/>
      <c r="K24" s="16">
        <v>126000</v>
      </c>
      <c r="L24" s="14"/>
      <c r="M24" s="15"/>
      <c r="N24" s="17">
        <v>0</v>
      </c>
      <c r="O24" s="15"/>
      <c r="Q24" s="17">
        <f>SUM(N24:P24)+'[1]ก.พ.65'!Q24</f>
        <v>0</v>
      </c>
      <c r="R24" s="15"/>
    </row>
    <row r="25" spans="1:18" x14ac:dyDescent="0.2">
      <c r="A25" s="18"/>
      <c r="C25" s="19"/>
      <c r="D25" s="2"/>
      <c r="E25" s="20"/>
      <c r="G25" s="11" t="s">
        <v>30</v>
      </c>
      <c r="H25" s="14"/>
      <c r="I25" s="15"/>
      <c r="K25" s="16">
        <v>264000</v>
      </c>
      <c r="L25" s="14"/>
      <c r="M25" s="15"/>
      <c r="N25" s="17">
        <v>10500</v>
      </c>
      <c r="O25" s="15"/>
      <c r="Q25" s="17">
        <f>SUM(N25:P25)+'[1]ก.พ.65'!Q25</f>
        <v>63000</v>
      </c>
      <c r="R25" s="15"/>
    </row>
    <row r="26" spans="1:18" x14ac:dyDescent="0.2">
      <c r="A26" s="18"/>
      <c r="C26" s="19"/>
      <c r="D26" s="2"/>
      <c r="E26" s="20"/>
      <c r="G26" s="11" t="s">
        <v>31</v>
      </c>
      <c r="H26" s="14"/>
      <c r="I26" s="15"/>
      <c r="K26" s="16">
        <v>240480</v>
      </c>
      <c r="L26" s="14"/>
      <c r="M26" s="15"/>
      <c r="N26" s="17">
        <v>10500</v>
      </c>
      <c r="O26" s="15"/>
      <c r="Q26" s="17">
        <f>SUM(N26:P26)+'[1]ก.พ.65'!Q26</f>
        <v>98640</v>
      </c>
      <c r="R26" s="15"/>
    </row>
    <row r="27" spans="1:18" x14ac:dyDescent="0.2">
      <c r="A27" s="18"/>
      <c r="C27" s="19"/>
      <c r="D27" s="2"/>
      <c r="E27" s="20"/>
      <c r="G27" s="11" t="s">
        <v>32</v>
      </c>
      <c r="H27" s="14"/>
      <c r="I27" s="15"/>
      <c r="K27" s="16">
        <v>4348870</v>
      </c>
      <c r="L27" s="14"/>
      <c r="M27" s="15"/>
      <c r="N27" s="17">
        <v>19410</v>
      </c>
      <c r="O27" s="15"/>
      <c r="Q27" s="17">
        <f>SUM(N27:P27)+'[1]ก.พ.65'!Q27</f>
        <v>1382220</v>
      </c>
      <c r="R27" s="15"/>
    </row>
    <row r="28" spans="1:18" x14ac:dyDescent="0.2">
      <c r="A28" s="18"/>
      <c r="C28" s="19"/>
      <c r="D28" s="2"/>
      <c r="E28" s="20"/>
      <c r="G28" s="11" t="s">
        <v>33</v>
      </c>
      <c r="H28" s="14"/>
      <c r="I28" s="15"/>
      <c r="K28" s="16">
        <v>435520</v>
      </c>
      <c r="L28" s="14"/>
      <c r="M28" s="15"/>
      <c r="N28" s="17">
        <v>335850</v>
      </c>
      <c r="O28" s="15"/>
      <c r="Q28" s="17">
        <f>SUM(N28:P28)+'[1]ก.พ.65'!Q28</f>
        <v>789620</v>
      </c>
      <c r="R28" s="15"/>
    </row>
    <row r="29" spans="1:18" x14ac:dyDescent="0.2">
      <c r="A29" s="18"/>
      <c r="C29" s="21"/>
      <c r="D29" s="22"/>
      <c r="E29" s="23"/>
      <c r="G29" s="11" t="s">
        <v>34</v>
      </c>
      <c r="H29" s="14"/>
      <c r="I29" s="15"/>
      <c r="K29" s="16">
        <v>126000</v>
      </c>
      <c r="L29" s="14"/>
      <c r="M29" s="15"/>
      <c r="N29" s="17">
        <v>29480</v>
      </c>
      <c r="O29" s="15"/>
      <c r="Q29" s="17">
        <f>SUM(N29:P29)+'[1]ก.พ.65'!Q29</f>
        <v>100960</v>
      </c>
      <c r="R29" s="15"/>
    </row>
    <row r="30" spans="1:18" ht="12.75" customHeight="1" x14ac:dyDescent="0.2">
      <c r="A30" s="24"/>
      <c r="C30" s="30" t="s">
        <v>35</v>
      </c>
      <c r="D30" s="31"/>
      <c r="E30" s="31"/>
      <c r="F30" s="31"/>
      <c r="G30" s="32" t="s">
        <v>36</v>
      </c>
      <c r="H30" s="32"/>
      <c r="I30" s="31"/>
      <c r="J30" s="31"/>
      <c r="K30" s="33">
        <f>SUM(K18:M29)</f>
        <v>16308830</v>
      </c>
      <c r="L30" s="31"/>
      <c r="M30" s="31"/>
      <c r="N30" s="34">
        <f>SUM(N18:O29)</f>
        <v>1012411.9299999999</v>
      </c>
      <c r="O30" s="35"/>
      <c r="P30" s="36"/>
      <c r="Q30" s="37">
        <f>SUM(Q18:R29)</f>
        <v>5664141.2599999998</v>
      </c>
      <c r="R30" s="38"/>
    </row>
    <row r="31" spans="1:18" x14ac:dyDescent="0.2">
      <c r="A31" s="10" t="s">
        <v>37</v>
      </c>
      <c r="C31" s="11" t="s">
        <v>38</v>
      </c>
      <c r="D31" s="12"/>
      <c r="E31" s="13"/>
      <c r="G31" s="11" t="s">
        <v>39</v>
      </c>
      <c r="H31" s="14"/>
      <c r="I31" s="15"/>
      <c r="K31" s="16">
        <v>940000</v>
      </c>
      <c r="L31" s="14"/>
      <c r="M31" s="15"/>
      <c r="N31" s="17">
        <v>37650</v>
      </c>
      <c r="O31" s="15"/>
      <c r="Q31" s="17">
        <f>SUM(N31:P31)+'[1]ก.พ.65'!Q31</f>
        <v>1016844.88</v>
      </c>
      <c r="R31" s="15"/>
    </row>
    <row r="32" spans="1:18" x14ac:dyDescent="0.2">
      <c r="A32" s="18"/>
      <c r="C32" s="19"/>
      <c r="D32" s="2"/>
      <c r="E32" s="20"/>
      <c r="G32" s="11" t="s">
        <v>40</v>
      </c>
      <c r="H32" s="14"/>
      <c r="I32" s="15"/>
      <c r="K32" s="16">
        <v>160000</v>
      </c>
      <c r="L32" s="14"/>
      <c r="M32" s="15"/>
      <c r="N32" s="17">
        <v>0</v>
      </c>
      <c r="O32" s="15"/>
      <c r="Q32" s="17">
        <f>SUM(N32:P32)+'[1]ก.พ.65'!Q32</f>
        <v>0</v>
      </c>
      <c r="R32" s="15"/>
    </row>
    <row r="33" spans="1:18" x14ac:dyDescent="0.2">
      <c r="A33" s="18"/>
      <c r="C33" s="19"/>
      <c r="D33" s="2"/>
      <c r="E33" s="20"/>
      <c r="G33" s="11" t="s">
        <v>41</v>
      </c>
      <c r="H33" s="14"/>
      <c r="I33" s="15"/>
      <c r="K33" s="16">
        <v>294000</v>
      </c>
      <c r="L33" s="14"/>
      <c r="M33" s="15"/>
      <c r="N33" s="17">
        <v>12900</v>
      </c>
      <c r="O33" s="15"/>
      <c r="Q33" s="17">
        <f>SUM(N33:P33)+'[1]ก.พ.65'!Q33</f>
        <v>77400</v>
      </c>
      <c r="R33" s="15"/>
    </row>
    <row r="34" spans="1:18" x14ac:dyDescent="0.2">
      <c r="A34" s="18"/>
      <c r="C34" s="21"/>
      <c r="D34" s="22"/>
      <c r="E34" s="23"/>
      <c r="G34" s="11" t="s">
        <v>42</v>
      </c>
      <c r="H34" s="14"/>
      <c r="I34" s="15"/>
      <c r="K34" s="16">
        <v>177520</v>
      </c>
      <c r="L34" s="14"/>
      <c r="M34" s="15"/>
      <c r="N34" s="17">
        <v>0</v>
      </c>
      <c r="O34" s="15"/>
      <c r="Q34" s="17">
        <f>SUM(N34:P34)+'[1]ก.พ.65'!Q34</f>
        <v>46250</v>
      </c>
      <c r="R34" s="15"/>
    </row>
    <row r="35" spans="1:18" x14ac:dyDescent="0.2">
      <c r="A35" s="18"/>
      <c r="C35" s="11" t="s">
        <v>43</v>
      </c>
      <c r="D35" s="12"/>
      <c r="E35" s="13"/>
      <c r="G35" s="11" t="s">
        <v>44</v>
      </c>
      <c r="H35" s="14"/>
      <c r="I35" s="15"/>
      <c r="K35" s="16">
        <v>2200000</v>
      </c>
      <c r="L35" s="14"/>
      <c r="M35" s="15"/>
      <c r="N35" s="17">
        <v>190935.57</v>
      </c>
      <c r="O35" s="15"/>
      <c r="Q35" s="17">
        <f>SUM(N35:P35)+'[1]ก.พ.65'!Q35</f>
        <v>1173892.06</v>
      </c>
      <c r="R35" s="15"/>
    </row>
    <row r="36" spans="1:18" x14ac:dyDescent="0.2">
      <c r="A36" s="18"/>
      <c r="C36" s="19"/>
      <c r="D36" s="2"/>
      <c r="E36" s="20"/>
      <c r="G36" s="11" t="s">
        <v>45</v>
      </c>
      <c r="H36" s="14"/>
      <c r="I36" s="15"/>
      <c r="K36" s="16">
        <v>55000</v>
      </c>
      <c r="L36" s="14"/>
      <c r="M36" s="15"/>
      <c r="N36" s="17">
        <v>600</v>
      </c>
      <c r="O36" s="15"/>
      <c r="Q36" s="17">
        <f>SUM(N36:P36)+'[1]ก.พ.65'!Q36</f>
        <v>11965</v>
      </c>
      <c r="R36" s="15"/>
    </row>
    <row r="37" spans="1:18" x14ac:dyDescent="0.2">
      <c r="A37" s="18"/>
      <c r="C37" s="19"/>
      <c r="D37" s="2"/>
      <c r="E37" s="20"/>
      <c r="G37" s="11" t="s">
        <v>46</v>
      </c>
      <c r="H37" s="14"/>
      <c r="I37" s="15"/>
      <c r="K37" s="16">
        <v>4153750</v>
      </c>
      <c r="L37" s="14"/>
      <c r="M37" s="15"/>
      <c r="N37" s="17">
        <v>23025</v>
      </c>
      <c r="O37" s="15"/>
      <c r="Q37" s="17">
        <f>SUM(N37:P37)+'[1]ก.พ.65'!Q37</f>
        <v>1034452</v>
      </c>
      <c r="R37" s="15"/>
    </row>
    <row r="38" spans="1:18" x14ac:dyDescent="0.2">
      <c r="A38" s="18"/>
      <c r="C38" s="21"/>
      <c r="D38" s="22"/>
      <c r="E38" s="23"/>
      <c r="G38" s="11" t="s">
        <v>47</v>
      </c>
      <c r="H38" s="14"/>
      <c r="I38" s="15"/>
      <c r="K38" s="16">
        <v>710000</v>
      </c>
      <c r="L38" s="14"/>
      <c r="M38" s="15"/>
      <c r="N38" s="17">
        <v>990</v>
      </c>
      <c r="O38" s="15"/>
      <c r="Q38" s="17">
        <f>SUM(N38:P38)+'[1]ก.พ.65'!Q38</f>
        <v>185058.7</v>
      </c>
      <c r="R38" s="15"/>
    </row>
    <row r="39" spans="1:18" x14ac:dyDescent="0.2">
      <c r="A39" s="18"/>
      <c r="C39" s="11" t="s">
        <v>48</v>
      </c>
      <c r="D39" s="12"/>
      <c r="E39" s="13"/>
      <c r="G39" s="11" t="s">
        <v>49</v>
      </c>
      <c r="H39" s="14"/>
      <c r="I39" s="15"/>
      <c r="K39" s="16">
        <v>290000</v>
      </c>
      <c r="L39" s="14"/>
      <c r="M39" s="15"/>
      <c r="N39" s="17">
        <v>19430</v>
      </c>
      <c r="O39" s="15"/>
      <c r="Q39" s="17">
        <f>SUM(N39:P39)+'[1]ก.พ.65'!Q39</f>
        <v>182647</v>
      </c>
      <c r="R39" s="15"/>
    </row>
    <row r="40" spans="1:18" x14ac:dyDescent="0.2">
      <c r="A40" s="18"/>
      <c r="C40" s="19"/>
      <c r="D40" s="2"/>
      <c r="E40" s="20"/>
      <c r="G40" s="11" t="s">
        <v>50</v>
      </c>
      <c r="H40" s="14"/>
      <c r="I40" s="15"/>
      <c r="K40" s="16">
        <v>210000</v>
      </c>
      <c r="L40" s="14"/>
      <c r="M40" s="15"/>
      <c r="N40" s="17">
        <v>8105</v>
      </c>
      <c r="O40" s="15"/>
      <c r="Q40" s="17">
        <f>SUM(N40:P40)+'[1]ก.พ.65'!Q40</f>
        <v>168208.6</v>
      </c>
      <c r="R40" s="15"/>
    </row>
    <row r="41" spans="1:18" x14ac:dyDescent="0.2">
      <c r="A41" s="18"/>
      <c r="C41" s="19"/>
      <c r="D41" s="2"/>
      <c r="E41" s="20"/>
      <c r="G41" s="11" t="s">
        <v>51</v>
      </c>
      <c r="H41" s="14"/>
      <c r="I41" s="15"/>
      <c r="K41" s="16">
        <v>1780000</v>
      </c>
      <c r="L41" s="14"/>
      <c r="M41" s="15"/>
      <c r="N41" s="17">
        <v>7775</v>
      </c>
      <c r="O41" s="15"/>
      <c r="Q41" s="17">
        <f>SUM(N41:P41)+'[1]ก.พ.65'!Q41</f>
        <v>381381.57999999996</v>
      </c>
      <c r="R41" s="15"/>
    </row>
    <row r="42" spans="1:18" x14ac:dyDescent="0.2">
      <c r="A42" s="18"/>
      <c r="C42" s="19"/>
      <c r="D42" s="2"/>
      <c r="E42" s="20"/>
      <c r="G42" s="11" t="s">
        <v>52</v>
      </c>
      <c r="H42" s="14"/>
      <c r="I42" s="15"/>
      <c r="K42" s="16">
        <v>470000</v>
      </c>
      <c r="L42" s="14"/>
      <c r="M42" s="15"/>
      <c r="N42" s="17">
        <v>15180</v>
      </c>
      <c r="O42" s="15"/>
      <c r="Q42" s="17">
        <f>SUM(N42:P42)+'[1]ก.พ.65'!Q42</f>
        <v>171933</v>
      </c>
      <c r="R42" s="15"/>
    </row>
    <row r="43" spans="1:18" x14ac:dyDescent="0.2">
      <c r="A43" s="18"/>
      <c r="C43" s="19"/>
      <c r="D43" s="2"/>
      <c r="E43" s="20"/>
      <c r="G43" s="11" t="s">
        <v>53</v>
      </c>
      <c r="H43" s="14"/>
      <c r="I43" s="15"/>
      <c r="K43" s="16">
        <v>130000</v>
      </c>
      <c r="L43" s="14"/>
      <c r="M43" s="15"/>
      <c r="N43" s="17">
        <v>46800</v>
      </c>
      <c r="O43" s="15"/>
      <c r="Q43" s="17">
        <f>SUM(N43:P43)+'[1]ก.พ.65'!Q43</f>
        <v>93600</v>
      </c>
      <c r="R43" s="15"/>
    </row>
    <row r="44" spans="1:18" x14ac:dyDescent="0.2">
      <c r="A44" s="18"/>
      <c r="C44" s="19"/>
      <c r="D44" s="2"/>
      <c r="E44" s="20"/>
      <c r="G44" s="11" t="s">
        <v>54</v>
      </c>
      <c r="H44" s="14"/>
      <c r="I44" s="15"/>
      <c r="K44" s="16">
        <v>545000</v>
      </c>
      <c r="L44" s="14"/>
      <c r="M44" s="15"/>
      <c r="N44" s="17">
        <v>660</v>
      </c>
      <c r="O44" s="15"/>
      <c r="Q44" s="17">
        <f>SUM(N44:P44)+'[1]ก.พ.65'!Q44</f>
        <v>90640</v>
      </c>
      <c r="R44" s="15"/>
    </row>
    <row r="45" spans="1:18" x14ac:dyDescent="0.2">
      <c r="A45" s="18"/>
      <c r="C45" s="19"/>
      <c r="D45" s="2"/>
      <c r="E45" s="20"/>
      <c r="G45" s="11" t="s">
        <v>55</v>
      </c>
      <c r="H45" s="14"/>
      <c r="I45" s="15"/>
      <c r="K45" s="16">
        <v>15000</v>
      </c>
      <c r="L45" s="14"/>
      <c r="M45" s="15"/>
      <c r="N45" s="17">
        <v>68250</v>
      </c>
      <c r="O45" s="15"/>
      <c r="Q45" s="17">
        <f>SUM(N45:P45)+'[1]ก.พ.65'!Q45</f>
        <v>136500</v>
      </c>
      <c r="R45" s="15"/>
    </row>
    <row r="46" spans="1:18" x14ac:dyDescent="0.2">
      <c r="A46" s="18"/>
      <c r="C46" s="19"/>
      <c r="D46" s="2"/>
      <c r="E46" s="20"/>
      <c r="G46" s="11" t="s">
        <v>56</v>
      </c>
      <c r="H46" s="14"/>
      <c r="I46" s="15"/>
      <c r="K46" s="16">
        <v>100000</v>
      </c>
      <c r="L46" s="14"/>
      <c r="M46" s="15"/>
      <c r="N46" s="17">
        <v>0</v>
      </c>
      <c r="O46" s="15"/>
      <c r="Q46" s="17">
        <f>SUM(N46:P46)+'[1]ก.พ.65'!Q46</f>
        <v>0</v>
      </c>
      <c r="R46" s="15"/>
    </row>
    <row r="47" spans="1:18" x14ac:dyDescent="0.2">
      <c r="A47" s="18"/>
      <c r="C47" s="19"/>
      <c r="D47" s="2"/>
      <c r="E47" s="20"/>
      <c r="G47" s="11" t="s">
        <v>57</v>
      </c>
      <c r="H47" s="14"/>
      <c r="I47" s="15"/>
      <c r="K47" s="16">
        <v>280000</v>
      </c>
      <c r="L47" s="14"/>
      <c r="M47" s="15"/>
      <c r="N47" s="17">
        <v>0</v>
      </c>
      <c r="O47" s="15"/>
      <c r="Q47" s="17">
        <f>SUM(N47:P47)+'[1]ก.พ.65'!Q47</f>
        <v>86460</v>
      </c>
      <c r="R47" s="15"/>
    </row>
    <row r="48" spans="1:18" x14ac:dyDescent="0.2">
      <c r="A48" s="18"/>
      <c r="C48" s="19"/>
      <c r="D48" s="2"/>
      <c r="E48" s="20"/>
      <c r="G48" s="11" t="s">
        <v>58</v>
      </c>
      <c r="H48" s="14"/>
      <c r="I48" s="15"/>
      <c r="K48" s="16">
        <v>50000</v>
      </c>
      <c r="L48" s="14"/>
      <c r="M48" s="15"/>
      <c r="N48" s="17">
        <v>3570</v>
      </c>
      <c r="O48" s="15"/>
      <c r="Q48" s="17">
        <f>SUM(N48:P48)+'[1]ก.พ.65'!Q48</f>
        <v>14680</v>
      </c>
      <c r="R48" s="15"/>
    </row>
    <row r="49" spans="1:18" x14ac:dyDescent="0.2">
      <c r="A49" s="18"/>
      <c r="C49" s="21"/>
      <c r="D49" s="22"/>
      <c r="E49" s="23"/>
      <c r="G49" s="11" t="s">
        <v>59</v>
      </c>
      <c r="H49" s="14"/>
      <c r="I49" s="15"/>
      <c r="K49" s="16">
        <v>10000</v>
      </c>
      <c r="L49" s="14"/>
      <c r="M49" s="15"/>
      <c r="N49" s="17">
        <v>0</v>
      </c>
      <c r="O49" s="15"/>
      <c r="Q49" s="17">
        <f>SUM(N49:P49)+'[1]ก.พ.65'!Q49</f>
        <v>0</v>
      </c>
      <c r="R49" s="15"/>
    </row>
    <row r="50" spans="1:18" x14ac:dyDescent="0.2">
      <c r="A50" s="18"/>
      <c r="C50" s="11" t="s">
        <v>60</v>
      </c>
      <c r="D50" s="12"/>
      <c r="E50" s="13"/>
      <c r="G50" s="11" t="s">
        <v>61</v>
      </c>
      <c r="H50" s="14"/>
      <c r="I50" s="15"/>
      <c r="K50" s="16">
        <v>384000</v>
      </c>
      <c r="L50" s="14"/>
      <c r="M50" s="15"/>
      <c r="N50" s="17">
        <v>41025.46</v>
      </c>
      <c r="O50" s="15"/>
      <c r="Q50" s="17">
        <f>SUM(N50:P50)+'[1]ก.พ.65'!Q50</f>
        <v>164133.19999999998</v>
      </c>
      <c r="R50" s="15"/>
    </row>
    <row r="51" spans="1:18" x14ac:dyDescent="0.2">
      <c r="A51" s="18"/>
      <c r="C51" s="19"/>
      <c r="D51" s="2"/>
      <c r="E51" s="20"/>
      <c r="G51" s="11" t="s">
        <v>62</v>
      </c>
      <c r="H51" s="14"/>
      <c r="I51" s="15"/>
      <c r="K51" s="16">
        <v>30000</v>
      </c>
      <c r="L51" s="14"/>
      <c r="M51" s="15"/>
      <c r="N51" s="17">
        <v>0</v>
      </c>
      <c r="O51" s="15"/>
      <c r="Q51" s="17">
        <f>SUM(N51:P51)+'[1]ก.พ.65'!Q51</f>
        <v>6532.3600000000006</v>
      </c>
      <c r="R51" s="15"/>
    </row>
    <row r="52" spans="1:18" x14ac:dyDescent="0.2">
      <c r="A52" s="18"/>
      <c r="C52" s="19"/>
      <c r="D52" s="2"/>
      <c r="E52" s="20"/>
      <c r="G52" s="11" t="s">
        <v>63</v>
      </c>
      <c r="H52" s="14"/>
      <c r="I52" s="15"/>
      <c r="K52" s="16">
        <v>30000</v>
      </c>
      <c r="L52" s="14"/>
      <c r="M52" s="15"/>
      <c r="N52" s="17">
        <v>3638</v>
      </c>
      <c r="O52" s="15"/>
      <c r="Q52" s="17">
        <f>SUM(N52:P52)+'[1]ก.พ.65'!Q52</f>
        <v>33820</v>
      </c>
      <c r="R52" s="15"/>
    </row>
    <row r="53" spans="1:18" x14ac:dyDescent="0.2">
      <c r="A53" s="18"/>
      <c r="C53" s="19"/>
      <c r="D53" s="2"/>
      <c r="E53" s="20"/>
      <c r="G53" s="11" t="s">
        <v>64</v>
      </c>
      <c r="H53" s="14"/>
      <c r="I53" s="15"/>
      <c r="K53" s="16">
        <v>166000</v>
      </c>
      <c r="L53" s="14"/>
      <c r="M53" s="15"/>
      <c r="N53" s="17">
        <v>5383</v>
      </c>
      <c r="O53" s="15"/>
      <c r="Q53" s="17">
        <f>SUM(N53:P53)+'[1]ก.พ.65'!Q53</f>
        <v>42117</v>
      </c>
      <c r="R53" s="15"/>
    </row>
    <row r="54" spans="1:18" x14ac:dyDescent="0.2">
      <c r="A54" s="18"/>
      <c r="C54" s="19"/>
      <c r="D54" s="2"/>
      <c r="E54" s="20"/>
      <c r="G54" s="11" t="s">
        <v>65</v>
      </c>
      <c r="H54" s="14"/>
      <c r="I54" s="15"/>
      <c r="K54" s="16">
        <v>10000</v>
      </c>
      <c r="L54" s="14"/>
      <c r="M54" s="15"/>
      <c r="N54" s="17">
        <v>11556</v>
      </c>
      <c r="O54" s="15"/>
      <c r="Q54" s="17">
        <f>SUM(N54:P54)+'[1]ก.พ.65'!Q54</f>
        <v>23112</v>
      </c>
      <c r="R54" s="15"/>
    </row>
    <row r="55" spans="1:18" x14ac:dyDescent="0.2">
      <c r="A55" s="18"/>
      <c r="C55" s="21"/>
      <c r="D55" s="22"/>
      <c r="E55" s="23"/>
      <c r="G55" s="11" t="s">
        <v>66</v>
      </c>
      <c r="H55" s="14"/>
      <c r="I55" s="15"/>
      <c r="K55" s="16">
        <v>6000</v>
      </c>
      <c r="L55" s="14"/>
      <c r="M55" s="15"/>
      <c r="N55" s="17">
        <v>0</v>
      </c>
      <c r="O55" s="15"/>
      <c r="Q55" s="17">
        <f>SUM(N55:P55)+'[1]ก.พ.65'!Q55</f>
        <v>220</v>
      </c>
      <c r="R55" s="15"/>
    </row>
    <row r="56" spans="1:18" ht="12.75" customHeight="1" x14ac:dyDescent="0.2">
      <c r="A56" s="24"/>
      <c r="C56" s="30" t="s">
        <v>67</v>
      </c>
      <c r="D56" s="31"/>
      <c r="E56" s="31"/>
      <c r="F56" s="31"/>
      <c r="G56" s="32" t="s">
        <v>68</v>
      </c>
      <c r="H56" s="32"/>
      <c r="I56" s="31"/>
      <c r="J56" s="31"/>
      <c r="K56" s="33">
        <f>SUM(K31:M55)</f>
        <v>13196270</v>
      </c>
      <c r="L56" s="33">
        <f>SUM(L31:N55)</f>
        <v>497473.03</v>
      </c>
      <c r="M56" s="33">
        <f>SUM(M31:O55)</f>
        <v>497473.03</v>
      </c>
      <c r="N56" s="33">
        <f>SUM(N31:P55)</f>
        <v>497473.03</v>
      </c>
      <c r="O56" s="35"/>
      <c r="P56" s="36"/>
      <c r="Q56" s="37">
        <f>SUM(Q31:R55)</f>
        <v>5141847.3800000008</v>
      </c>
      <c r="R56" s="38"/>
    </row>
    <row r="57" spans="1:18" x14ac:dyDescent="0.2">
      <c r="A57" s="10" t="s">
        <v>69</v>
      </c>
      <c r="C57" s="11" t="s">
        <v>70</v>
      </c>
      <c r="D57" s="12"/>
      <c r="E57" s="13"/>
      <c r="G57" s="11" t="s">
        <v>71</v>
      </c>
      <c r="H57" s="14"/>
      <c r="I57" s="15"/>
      <c r="K57" s="16">
        <v>27900</v>
      </c>
      <c r="L57" s="14"/>
      <c r="M57" s="15"/>
      <c r="N57" s="17">
        <v>67300</v>
      </c>
      <c r="O57" s="15"/>
      <c r="Q57" s="17">
        <f>SUM(N57:P57)+'[1]ก.พ.65'!Q57</f>
        <v>134600</v>
      </c>
      <c r="R57" s="15"/>
    </row>
    <row r="58" spans="1:18" x14ac:dyDescent="0.2">
      <c r="A58" s="18"/>
      <c r="C58" s="21"/>
      <c r="D58" s="22"/>
      <c r="E58" s="23"/>
      <c r="G58" s="11" t="s">
        <v>72</v>
      </c>
      <c r="H58" s="14"/>
      <c r="I58" s="15"/>
      <c r="K58" s="16">
        <v>30000</v>
      </c>
      <c r="L58" s="14"/>
      <c r="M58" s="15"/>
      <c r="N58" s="17">
        <v>30900</v>
      </c>
      <c r="O58" s="15"/>
      <c r="Q58" s="17">
        <f>SUM(N58:P58)+'[1]ก.พ.65'!Q58</f>
        <v>61800</v>
      </c>
      <c r="R58" s="15"/>
    </row>
    <row r="59" spans="1:18" x14ac:dyDescent="0.2">
      <c r="A59" s="18"/>
      <c r="C59" s="11" t="s">
        <v>73</v>
      </c>
      <c r="D59" s="12"/>
      <c r="E59" s="13"/>
      <c r="G59" s="11" t="s">
        <v>74</v>
      </c>
      <c r="H59" s="14"/>
      <c r="I59" s="15"/>
      <c r="K59" s="16">
        <v>200000</v>
      </c>
      <c r="L59" s="14"/>
      <c r="M59" s="15"/>
      <c r="N59" s="17">
        <v>0</v>
      </c>
      <c r="O59" s="15"/>
      <c r="Q59" s="17">
        <f>SUM(N59:P59)+'[1]ก.พ.65'!Q59</f>
        <v>0</v>
      </c>
      <c r="R59" s="15"/>
    </row>
    <row r="60" spans="1:18" x14ac:dyDescent="0.2">
      <c r="A60" s="18"/>
      <c r="C60" s="21"/>
      <c r="D60" s="22"/>
      <c r="E60" s="23"/>
      <c r="G60" s="11" t="s">
        <v>75</v>
      </c>
      <c r="H60" s="14"/>
      <c r="I60" s="15"/>
      <c r="K60" s="16">
        <v>4900000</v>
      </c>
      <c r="L60" s="14"/>
      <c r="M60" s="15"/>
      <c r="N60" s="17">
        <v>0</v>
      </c>
      <c r="O60" s="15"/>
      <c r="Q60" s="17">
        <f>SUM(N60:P60)+'[1]ก.พ.65'!Q60</f>
        <v>0</v>
      </c>
      <c r="R60" s="15"/>
    </row>
    <row r="61" spans="1:18" ht="12.75" customHeight="1" x14ac:dyDescent="0.2">
      <c r="A61" s="24"/>
      <c r="C61" s="30" t="s">
        <v>76</v>
      </c>
      <c r="D61" s="31"/>
      <c r="E61" s="31"/>
      <c r="F61" s="31"/>
      <c r="G61" s="32" t="s">
        <v>77</v>
      </c>
      <c r="H61" s="32"/>
      <c r="I61" s="31"/>
      <c r="J61" s="31"/>
      <c r="K61" s="33">
        <f>SUM(K57:M60)</f>
        <v>5157900</v>
      </c>
      <c r="L61" s="33">
        <f>SUM(L57:N60)</f>
        <v>98200</v>
      </c>
      <c r="M61" s="33">
        <f>SUM(M57:O60)</f>
        <v>98200</v>
      </c>
      <c r="N61" s="33">
        <f>SUM(N57:P60)</f>
        <v>98200</v>
      </c>
      <c r="O61" s="35"/>
      <c r="P61" s="36"/>
      <c r="Q61" s="39">
        <f>SUM(Q57:R60)</f>
        <v>196400</v>
      </c>
      <c r="R61" s="40"/>
    </row>
    <row r="62" spans="1:18" x14ac:dyDescent="0.2">
      <c r="A62" s="10" t="s">
        <v>78</v>
      </c>
      <c r="C62" s="11" t="s">
        <v>79</v>
      </c>
      <c r="D62" s="12"/>
      <c r="E62" s="13"/>
      <c r="G62" s="11" t="s">
        <v>80</v>
      </c>
      <c r="H62" s="14"/>
      <c r="I62" s="15"/>
      <c r="K62" s="16">
        <v>3670000</v>
      </c>
      <c r="L62" s="14"/>
      <c r="M62" s="15"/>
      <c r="N62" s="17">
        <v>0</v>
      </c>
      <c r="O62" s="15"/>
      <c r="Q62" s="17">
        <f>SUM(N62:P62)+'[1]ก.พ.65'!Q62</f>
        <v>1654864.37</v>
      </c>
      <c r="R62" s="15"/>
    </row>
    <row r="63" spans="1:18" x14ac:dyDescent="0.2">
      <c r="A63" s="18"/>
      <c r="C63" s="19"/>
      <c r="D63" s="2"/>
      <c r="E63" s="20"/>
      <c r="G63" s="11" t="s">
        <v>81</v>
      </c>
      <c r="H63" s="14"/>
      <c r="I63" s="15"/>
      <c r="K63" s="16">
        <v>10000</v>
      </c>
      <c r="L63" s="14"/>
      <c r="M63" s="15"/>
      <c r="N63" s="17">
        <v>0</v>
      </c>
      <c r="O63" s="15"/>
      <c r="Q63" s="17">
        <f>SUM(N63:P63)+'[1]ก.พ.65'!Q63</f>
        <v>10000</v>
      </c>
      <c r="R63" s="15"/>
    </row>
    <row r="64" spans="1:18" x14ac:dyDescent="0.2">
      <c r="A64" s="18"/>
      <c r="C64" s="21"/>
      <c r="D64" s="22"/>
      <c r="E64" s="23"/>
      <c r="G64" s="11" t="s">
        <v>82</v>
      </c>
      <c r="H64" s="14"/>
      <c r="I64" s="15"/>
      <c r="K64" s="16">
        <v>460000</v>
      </c>
      <c r="L64" s="14"/>
      <c r="M64" s="15"/>
      <c r="N64" s="17">
        <v>0</v>
      </c>
      <c r="O64" s="15"/>
      <c r="Q64" s="17">
        <f>SUM(N64:P64)+'[1]ก.พ.65'!Q64</f>
        <v>0</v>
      </c>
      <c r="R64" s="15"/>
    </row>
    <row r="65" spans="1:18" ht="12.75" customHeight="1" x14ac:dyDescent="0.2">
      <c r="A65" s="24"/>
      <c r="C65" s="41"/>
      <c r="D65" s="42"/>
      <c r="E65" s="42"/>
      <c r="F65" s="42"/>
      <c r="G65" s="43" t="s">
        <v>83</v>
      </c>
      <c r="H65" s="43"/>
      <c r="I65" s="42"/>
      <c r="J65" s="42"/>
      <c r="K65" s="44">
        <f>SUM(K62:M64)</f>
        <v>4140000</v>
      </c>
      <c r="L65" s="44">
        <f>SUM(L62:N64)</f>
        <v>0</v>
      </c>
      <c r="M65" s="44">
        <f>SUM(M62:O64)</f>
        <v>0</v>
      </c>
      <c r="N65" s="44">
        <f>SUM(N62:P64)</f>
        <v>0</v>
      </c>
      <c r="O65" s="45"/>
      <c r="P65" s="46"/>
      <c r="Q65" s="47">
        <f>SUM(Q62:R64)</f>
        <v>1664864.37</v>
      </c>
      <c r="R65" s="48"/>
    </row>
    <row r="66" spans="1:18" ht="12.75" customHeight="1" x14ac:dyDescent="0.2">
      <c r="A66" s="49" t="s">
        <v>84</v>
      </c>
      <c r="B66" s="50"/>
      <c r="C66" s="50"/>
      <c r="D66" s="50"/>
      <c r="E66" s="50"/>
      <c r="F66" s="50"/>
      <c r="G66" s="51" t="s">
        <v>85</v>
      </c>
      <c r="H66" s="51"/>
      <c r="I66" s="50"/>
      <c r="J66" s="50"/>
      <c r="K66" s="52">
        <f>SUM(K65,K61,K56,K30,K17)</f>
        <v>58000000</v>
      </c>
      <c r="L66" s="52">
        <f>SUM(L65,L61,L56,L30,L17)</f>
        <v>2122353.2999999998</v>
      </c>
      <c r="M66" s="52">
        <f>SUM(M65,M61,M56,M30,M17)</f>
        <v>2122353.2999999998</v>
      </c>
      <c r="N66" s="52">
        <f>SUM(N65,N61,N56,N30,N17)</f>
        <v>3134765.23</v>
      </c>
      <c r="O66" s="53"/>
      <c r="P66" s="54"/>
      <c r="Q66" s="55">
        <f>SUM(Q65,Q61,Q56,Q30,Q17)</f>
        <v>21927547.990000002</v>
      </c>
      <c r="R66" s="56"/>
    </row>
    <row r="67" spans="1:18" ht="409.6" hidden="1" customHeight="1" x14ac:dyDescent="0.2"/>
  </sheetData>
  <mergeCells count="241">
    <mergeCell ref="G65:H65"/>
    <mergeCell ref="Q65:R65"/>
    <mergeCell ref="G66:H66"/>
    <mergeCell ref="Q66:R66"/>
    <mergeCell ref="K63:M63"/>
    <mergeCell ref="N63:O63"/>
    <mergeCell ref="Q63:R63"/>
    <mergeCell ref="G64:I64"/>
    <mergeCell ref="K64:M64"/>
    <mergeCell ref="N64:O64"/>
    <mergeCell ref="Q64:R64"/>
    <mergeCell ref="Q60:R60"/>
    <mergeCell ref="G61:H61"/>
    <mergeCell ref="Q61:R61"/>
    <mergeCell ref="A62:A65"/>
    <mergeCell ref="C62:E64"/>
    <mergeCell ref="G62:I62"/>
    <mergeCell ref="K62:M62"/>
    <mergeCell ref="N62:O62"/>
    <mergeCell ref="Q62:R62"/>
    <mergeCell ref="G63:I63"/>
    <mergeCell ref="N58:O58"/>
    <mergeCell ref="Q58:R58"/>
    <mergeCell ref="C59:E60"/>
    <mergeCell ref="G59:I59"/>
    <mergeCell ref="K59:M59"/>
    <mergeCell ref="N59:O59"/>
    <mergeCell ref="Q59:R59"/>
    <mergeCell ref="G60:I60"/>
    <mergeCell ref="K60:M60"/>
    <mergeCell ref="N60:O60"/>
    <mergeCell ref="G56:H56"/>
    <mergeCell ref="Q56:R56"/>
    <mergeCell ref="A57:A61"/>
    <mergeCell ref="C57:E58"/>
    <mergeCell ref="G57:I57"/>
    <mergeCell ref="K57:M57"/>
    <mergeCell ref="N57:O57"/>
    <mergeCell ref="Q57:R57"/>
    <mergeCell ref="G58:I58"/>
    <mergeCell ref="K58:M58"/>
    <mergeCell ref="G54:I54"/>
    <mergeCell ref="K54:M54"/>
    <mergeCell ref="N54:O54"/>
    <mergeCell ref="Q54:R54"/>
    <mergeCell ref="G55:I55"/>
    <mergeCell ref="K55:M55"/>
    <mergeCell ref="N55:O55"/>
    <mergeCell ref="Q55:R55"/>
    <mergeCell ref="K52:M52"/>
    <mergeCell ref="N52:O52"/>
    <mergeCell ref="Q52:R52"/>
    <mergeCell ref="G53:I53"/>
    <mergeCell ref="K53:M53"/>
    <mergeCell ref="N53:O53"/>
    <mergeCell ref="Q53:R53"/>
    <mergeCell ref="C50:E55"/>
    <mergeCell ref="G50:I50"/>
    <mergeCell ref="K50:M50"/>
    <mergeCell ref="N50:O50"/>
    <mergeCell ref="Q50:R50"/>
    <mergeCell ref="G51:I51"/>
    <mergeCell ref="K51:M51"/>
    <mergeCell ref="N51:O51"/>
    <mergeCell ref="Q51:R51"/>
    <mergeCell ref="G52:I52"/>
    <mergeCell ref="G48:I48"/>
    <mergeCell ref="K48:M48"/>
    <mergeCell ref="N48:O48"/>
    <mergeCell ref="Q48:R48"/>
    <mergeCell ref="G49:I49"/>
    <mergeCell ref="K49:M49"/>
    <mergeCell ref="N49:O49"/>
    <mergeCell ref="Q49:R49"/>
    <mergeCell ref="G46:I46"/>
    <mergeCell ref="K46:M46"/>
    <mergeCell ref="N46:O46"/>
    <mergeCell ref="Q46:R46"/>
    <mergeCell ref="G47:I47"/>
    <mergeCell ref="K47:M47"/>
    <mergeCell ref="N47:O47"/>
    <mergeCell ref="Q47:R47"/>
    <mergeCell ref="G44:I44"/>
    <mergeCell ref="K44:M44"/>
    <mergeCell ref="N44:O44"/>
    <mergeCell ref="Q44:R44"/>
    <mergeCell ref="G45:I45"/>
    <mergeCell ref="K45:M45"/>
    <mergeCell ref="N45:O45"/>
    <mergeCell ref="Q45:R45"/>
    <mergeCell ref="G42:I42"/>
    <mergeCell ref="K42:M42"/>
    <mergeCell ref="N42:O42"/>
    <mergeCell ref="Q42:R42"/>
    <mergeCell ref="G43:I43"/>
    <mergeCell ref="K43:M43"/>
    <mergeCell ref="N43:O43"/>
    <mergeCell ref="Q43:R43"/>
    <mergeCell ref="K40:M40"/>
    <mergeCell ref="N40:O40"/>
    <mergeCell ref="Q40:R40"/>
    <mergeCell ref="G41:I41"/>
    <mergeCell ref="K41:M41"/>
    <mergeCell ref="N41:O41"/>
    <mergeCell ref="Q41:R41"/>
    <mergeCell ref="G38:I38"/>
    <mergeCell ref="K38:M38"/>
    <mergeCell ref="N38:O38"/>
    <mergeCell ref="Q38:R38"/>
    <mergeCell ref="C39:E49"/>
    <mergeCell ref="G39:I39"/>
    <mergeCell ref="K39:M39"/>
    <mergeCell ref="N39:O39"/>
    <mergeCell ref="Q39:R39"/>
    <mergeCell ref="G40:I40"/>
    <mergeCell ref="K36:M36"/>
    <mergeCell ref="N36:O36"/>
    <mergeCell ref="Q36:R36"/>
    <mergeCell ref="G37:I37"/>
    <mergeCell ref="K37:M37"/>
    <mergeCell ref="N37:O37"/>
    <mergeCell ref="Q37:R37"/>
    <mergeCell ref="G34:I34"/>
    <mergeCell ref="K34:M34"/>
    <mergeCell ref="N34:O34"/>
    <mergeCell ref="Q34:R34"/>
    <mergeCell ref="C35:E38"/>
    <mergeCell ref="G35:I35"/>
    <mergeCell ref="K35:M35"/>
    <mergeCell ref="N35:O35"/>
    <mergeCell ref="Q35:R35"/>
    <mergeCell ref="G36:I36"/>
    <mergeCell ref="N32:O32"/>
    <mergeCell ref="Q32:R32"/>
    <mergeCell ref="G33:I33"/>
    <mergeCell ref="K33:M33"/>
    <mergeCell ref="N33:O33"/>
    <mergeCell ref="Q33:R33"/>
    <mergeCell ref="G30:H30"/>
    <mergeCell ref="Q30:R30"/>
    <mergeCell ref="A31:A56"/>
    <mergeCell ref="C31:E34"/>
    <mergeCell ref="G31:I31"/>
    <mergeCell ref="K31:M31"/>
    <mergeCell ref="N31:O31"/>
    <mergeCell ref="Q31:R31"/>
    <mergeCell ref="G32:I32"/>
    <mergeCell ref="K32:M32"/>
    <mergeCell ref="G28:I28"/>
    <mergeCell ref="K28:M28"/>
    <mergeCell ref="N28:O28"/>
    <mergeCell ref="Q28:R28"/>
    <mergeCell ref="G29:I29"/>
    <mergeCell ref="K29:M29"/>
    <mergeCell ref="N29:O29"/>
    <mergeCell ref="Q29:R29"/>
    <mergeCell ref="G26:I26"/>
    <mergeCell ref="K26:M26"/>
    <mergeCell ref="N26:O26"/>
    <mergeCell ref="Q26:R26"/>
    <mergeCell ref="G27:I27"/>
    <mergeCell ref="K27:M27"/>
    <mergeCell ref="N27:O27"/>
    <mergeCell ref="Q27:R27"/>
    <mergeCell ref="K24:M24"/>
    <mergeCell ref="N24:O24"/>
    <mergeCell ref="Q24:R24"/>
    <mergeCell ref="G25:I25"/>
    <mergeCell ref="K25:M25"/>
    <mergeCell ref="N25:O25"/>
    <mergeCell ref="Q25:R25"/>
    <mergeCell ref="G22:I22"/>
    <mergeCell ref="K22:M22"/>
    <mergeCell ref="N22:O22"/>
    <mergeCell ref="Q22:R22"/>
    <mergeCell ref="C23:E29"/>
    <mergeCell ref="G23:I23"/>
    <mergeCell ref="K23:M23"/>
    <mergeCell ref="N23:O23"/>
    <mergeCell ref="Q23:R23"/>
    <mergeCell ref="G24:I24"/>
    <mergeCell ref="G20:I20"/>
    <mergeCell ref="K20:M20"/>
    <mergeCell ref="N20:O20"/>
    <mergeCell ref="Q20:R20"/>
    <mergeCell ref="G21:I21"/>
    <mergeCell ref="K21:M21"/>
    <mergeCell ref="N21:O21"/>
    <mergeCell ref="Q21:R21"/>
    <mergeCell ref="A18:A30"/>
    <mergeCell ref="C18:E22"/>
    <mergeCell ref="G18:I18"/>
    <mergeCell ref="K18:M18"/>
    <mergeCell ref="N18:O18"/>
    <mergeCell ref="Q18:R18"/>
    <mergeCell ref="G19:I19"/>
    <mergeCell ref="K19:M19"/>
    <mergeCell ref="N19:O19"/>
    <mergeCell ref="Q19:R19"/>
    <mergeCell ref="G16:I16"/>
    <mergeCell ref="K16:M16"/>
    <mergeCell ref="N16:O16"/>
    <mergeCell ref="Q16:R16"/>
    <mergeCell ref="G17:H17"/>
    <mergeCell ref="Q17:R17"/>
    <mergeCell ref="G14:I14"/>
    <mergeCell ref="K14:M14"/>
    <mergeCell ref="N14:O14"/>
    <mergeCell ref="Q14:R14"/>
    <mergeCell ref="G15:I15"/>
    <mergeCell ref="K15:M15"/>
    <mergeCell ref="N15:O15"/>
    <mergeCell ref="Q15:R15"/>
    <mergeCell ref="Q11:R11"/>
    <mergeCell ref="G12:I12"/>
    <mergeCell ref="K12:M12"/>
    <mergeCell ref="N12:O12"/>
    <mergeCell ref="Q12:R12"/>
    <mergeCell ref="G13:I13"/>
    <mergeCell ref="K13:M13"/>
    <mergeCell ref="N13:O13"/>
    <mergeCell ref="Q13:R13"/>
    <mergeCell ref="Q8:R8"/>
    <mergeCell ref="A10:A17"/>
    <mergeCell ref="C10:E16"/>
    <mergeCell ref="G10:I10"/>
    <mergeCell ref="K10:M10"/>
    <mergeCell ref="N10:O10"/>
    <mergeCell ref="Q10:R10"/>
    <mergeCell ref="G11:I11"/>
    <mergeCell ref="K11:M11"/>
    <mergeCell ref="N11:O11"/>
    <mergeCell ref="A1:G1"/>
    <mergeCell ref="A2:O2"/>
    <mergeCell ref="A3:O3"/>
    <mergeCell ref="A4:O4"/>
    <mergeCell ref="A5:O5"/>
    <mergeCell ref="F8:H8"/>
    <mergeCell ref="J8:K8"/>
    <mergeCell ref="M8:N8"/>
    <mergeCell ref="O8:P8"/>
  </mergeCells>
  <pageMargins left="0.39370078740157483" right="0.39370078740157483" top="0.39370078740157483" bottom="0.39370078740157483" header="0.39370078740157483" footer="0.39370078740157483"/>
  <pageSetup paperSize="9" scale="90" orientation="portrait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มี.ค.65 </vt:lpstr>
      <vt:lpstr>'มี.ค.65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COMT</dc:creator>
  <cp:lastModifiedBy>COMT</cp:lastModifiedBy>
  <dcterms:created xsi:type="dcterms:W3CDTF">2022-04-12T04:04:39Z</dcterms:created>
  <dcterms:modified xsi:type="dcterms:W3CDTF">2022-04-12T04:06:30Z</dcterms:modified>
</cp:coreProperties>
</file>